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<sst xmlns="http://schemas.openxmlformats.org/spreadsheetml/2006/main" count="1866" uniqueCount="662">
  <si>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</si>
  <si>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</si>
  <si>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</si>
  <si>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</si>
  <si>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</si>
  <si>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</si>
  <si>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</si>
  <si>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</si>
  <si>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</si>
  <si>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</si>
  <si>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</si>
  <si>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</si>
  <si>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</si>
  <si>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</si>
  <si>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</si>
  <si>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</si>
  <si>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</si>
  <si>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</si>
  <si>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</si>
  <si>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</si>
  <si>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</si>
  <si>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</si>
  <si>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</si>
  <si>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</si>
  <si>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</si>
  <si>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</si>
  <si>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</si>
  <si>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</si>
  <si>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</si>
  <si>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</si>
  <si>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</si>
  <si>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</si>
  <si>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</si>
  <si>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</si>
  <si>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</si>
  <si>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</si>
  <si>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</si>
  <si>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</si>
  <si>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</si>
  <si>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</si>
  <si>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</si>
  <si>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</si>
  <si>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</si>
  <si>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</si>
  <si>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</si>
  <si>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</si>
  <si>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</si>
  <si>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</si>
  <si>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</si>
  <si>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</si>
  <si>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</si>
  <si>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</si>
  <si>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</si>
  <si>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</si>
  <si>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</si>
  <si>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</si>
  <si>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</si>
  <si>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</si>
  <si>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</si>
  <si>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</si>
  <si>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</si>
  <si>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</si>
  <si>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</si>
  <si>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</si>
  <si>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</si>
  <si>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</si>
  <si>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</si>
  <si>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</si>
  <si>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</si>
  <si>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</si>
  <si>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</si>
  <si>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</si>
  <si>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</si>
  <si>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</si>
  <si>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</si>
  <si>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</si>
  <si>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</si>
  <si>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</si>
  <si>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</si>
  <si>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</si>
  <si>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</si>
  <si>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</si>
  <si>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</si>
  <si>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</si>
  <si>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</si>
  <si>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</si>
  <si>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</si>
  <si>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</si>
  <si>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</si>
  <si>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</si>
  <si>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</si>
  <si>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</si>
  <si>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</si>
  <si>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</si>
  <si>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</si>
  <si>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</si>
  <si>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</si>
  <si>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</si>
  <si>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</si>
  <si>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</si>
  <si>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</si>
  <si>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</si>
  <si>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</si>
  <si>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</si>
  <si>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</si>
  <si>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</si>
  <si>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</si>
  <si>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</si>
  <si>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</si>
  <si>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</si>
  <si>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</si>
  <si>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</si>
  <si>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</si>
  <si>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</si>
  <si>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</si>
  <si>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</si>
  <si>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</si>
  <si>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</si>
  <si>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</si>
  <si>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</si>
  <si>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</si>
  <si>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</si>
  <si>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</si>
  <si>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</si>
  <si>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</si>
  <si>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</si>
  <si>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</si>
  <si>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</si>
  <si>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</si>
  <si>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</si>
  <si>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</si>
  <si>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</si>
  <si>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</si>
  <si>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</si>
  <si>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</si>
  <si>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</si>
  <si>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</si>
  <si>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</si>
  <si>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</si>
  <si>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</si>
  <si>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</si>
  <si>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</si>
  <si>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</si>
  <si>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</si>
  <si>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</si>
  <si>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</si>
  <si>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</si>
  <si>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</si>
  <si>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</si>
  <si>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</si>
  <si>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</si>
  <si>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</si>
  <si>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</si>
  <si>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</si>
  <si>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</si>
  <si>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</si>
  <si>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</si>
  <si>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</si>
  <si>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</si>
  <si>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</si>
  <si>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</si>
  <si>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</si>
  <si>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</si>
  <si>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</si>
  <si>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</si>
  <si>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</si>
  <si>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</si>
  <si>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</si>
  <si>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</si>
  <si>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</si>
  <si>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</si>
  <si>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</si>
  <si>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</si>
  <si>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</si>
  <si>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</si>
  <si>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</si>
  <si>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</si>
  <si>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</si>
  <si>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</si>
  <si>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</si>
  <si>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</si>
  <si>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</si>
  <si>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</si>
  <si>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</si>
  <si>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</si>
  <si>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</si>
  <si>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</si>
  <si>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</si>
  <si>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</si>
  <si>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</si>
  <si>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</si>
  <si>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</si>
  <si>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</si>
  <si>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</si>
  <si>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</si>
  <si>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</si>
  <si>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</si>
  <si>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</si>
  <si>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</si>
  <si>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</si>
  <si>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</si>
  <si>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</si>
  <si>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</si>
  <si>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</si>
  <si>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</si>
  <si>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</si>
  <si>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</si>
  <si>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</si>
  <si>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</si>
  <si>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</si>
  <si>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</si>
  <si>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</si>
  <si>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</si>
  <si>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</si>
  <si>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</si>
  <si>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</si>
  <si>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</si>
  <si>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</si>
  <si>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</si>
  <si>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</si>
  <si>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</si>
  <si>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</si>
  <si>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</si>
  <si>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</si>
  <si>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</si>
  <si>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</si>
  <si>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</si>
  <si>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</si>
  <si>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</si>
  <si>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</si>
  <si>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</si>
  <si>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</si>
  <si>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</si>
  <si>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</si>
  <si>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</si>
  <si>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</si>
  <si>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</si>
  <si>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</si>
  <si>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</si>
  <si>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</si>
  <si>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</si>
  <si>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</si>
  <si>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</si>
  <si>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</si>
  <si>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</si>
  <si>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</si>
  <si>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</si>
  <si>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</si>
  <si>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</si>
  <si>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</si>
  <si>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</si>
  <si>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</si>
  <si>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</si>
  <si>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</si>
  <si>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</si>
  <si>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</si>
  <si>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</si>
  <si>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</si>
  <si>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</si>
  <si>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</si>
  <si>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</si>
  <si>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</si>
  <si>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</si>
  <si>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</si>
  <si>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</si>
  <si>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</si>
  <si>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</si>
  <si>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</si>
  <si>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</si>
  <si>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</si>
  <si>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</si>
  <si>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</si>
  <si>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</si>
  <si>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</si>
  <si>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</si>
  <si>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</si>
  <si>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</si>
  <si>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</si>
  <si>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</si>
  <si>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</si>
  <si>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</si>
  <si>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</si>
  <si>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</si>
  <si>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</si>
  <si>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</si>
  <si>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</si>
  <si>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</si>
  <si>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</si>
  <si>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</si>
  <si>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</si>
  <si>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</si>
  <si>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</si>
  <si>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</si>
  <si>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</si>
  <si>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</si>
  <si>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</si>
  <si>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</si>
  <si>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</si>
  <si>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</si>
  <si>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</si>
  <si>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</si>
  <si>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</si>
  <si>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</si>
  <si>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</si>
  <si>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</si>
  <si>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</si>
  <si>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</si>
  <si>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</si>
  <si>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</si>
  <si>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</si>
  <si>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</si>
  <si>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</si>
  <si>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</si>
  <si>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</si>
  <si>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</si>
  <si>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</si>
  <si>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</si>
  <si>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</si>
  <si>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</si>
  <si>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</si>
  <si>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</si>
  <si>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</si>
  <si>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</si>
  <si>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</si>
  <si>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</si>
  <si>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</si>
  <si>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</si>
  <si>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</si>
  <si>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</si>
  <si>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</si>
  <si>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</si>
  <si>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</si>
  <si>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</si>
  <si>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</si>
  <si>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</si>
  <si>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</si>
  <si>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</si>
  <si>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</si>
  <si>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</si>
  <si>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</si>
  <si>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</si>
  <si>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</si>
  <si>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</si>
  <si>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</si>
  <si>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</si>
  <si>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</si>
  <si>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</si>
  <si>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</si>
  <si>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</si>
  <si>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</si>
  <si>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</si>
  <si>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</si>
  <si>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</si>
  <si>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</si>
  <si>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</si>
  <si>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</si>
  <si>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</si>
  <si>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</si>
  <si>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</si>
  <si>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</si>
  <si>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</si>
  <si>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</si>
  <si>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</si>
  <si>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</si>
  <si>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</si>
  <si>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</si>
  <si>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</si>
  <si>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</si>
  <si>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</si>
  <si>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</si>
  <si>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</si>
  <si>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</si>
  <si>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</si>
  <si>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</si>
  <si>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</si>
  <si>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</si>
  <si>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</si>
  <si>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</si>
  <si>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</si>
  <si>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</si>
  <si>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</si>
  <si>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</si>
  <si>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</si>
  <si>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</si>
  <si>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</si>
  <si>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</si>
  <si>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</si>
  <si>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</si>
  <si>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</si>
  <si>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</si>
  <si>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</si>
  <si>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</si>
  <si>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</si>
  <si>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</si>
  <si>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</si>
  <si>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</si>
  <si>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</si>
  <si>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</si>
  <si>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</si>
  <si>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</si>
  <si>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</si>
  <si>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</si>
  <si>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</si>
  <si>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</si>
  <si>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</si>
  <si>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</si>
  <si>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</si>
  <si>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</si>
  <si>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</si>
  <si>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</si>
  <si>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</si>
  <si>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</si>
  <si>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</si>
  <si>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</si>
  <si>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</si>
  <si>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</si>
  <si>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</si>
  <si>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</si>
  <si>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</si>
  <si>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</si>
  <si>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</si>
  <si>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</si>
  <si>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</si>
  <si>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</si>
  <si>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</si>
  <si>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</si>
  <si>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</si>
  <si>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</si>
  <si>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</si>
  <si>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</si>
  <si>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</si>
  <si>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</si>
  <si>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</si>
  <si>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</si>
  <si>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</si>
  <si>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</si>
  <si>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</si>
  <si>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</si>
  <si>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</si>
  <si>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</si>
  <si>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</si>
  <si>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</si>
  <si>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</si>
  <si>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</si>
  <si>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</si>
  <si>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</si>
  <si>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</si>
  <si>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</si>
  <si>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</si>
  <si>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</si>
  <si>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</si>
  <si>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</si>
  <si>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</si>
  <si>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</si>
  <si>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</si>
  <si>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</si>
  <si>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</si>
  <si>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</si>
  <si>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</si>
  <si>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</si>
  <si>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</si>
  <si>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</si>
  <si>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</si>
  <si>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</si>
  <si>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</si>
  <si>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</si>
  <si>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</si>
  <si>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</si>
  <si>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</si>
  <si>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</si>
  <si>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</si>
  <si>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</si>
  <si>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</si>
  <si>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</si>
  <si>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</si>
  <si>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</si>
  <si>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</si>
  <si>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</si>
  <si>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</si>
  <si>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</si>
  <si>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</si>
  <si>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</si>
  <si>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</si>
  <si>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</si>
  <si>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</si>
  <si>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</si>
  <si>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</si>
  <si>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</si>
  <si>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</si>
  <si>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</si>
  <si>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</si>
  <si>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</si>
  <si>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</si>
  <si>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</si>
  <si>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</si>
  <si>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</si>
  <si>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</si>
  <si>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</si>
  <si>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</si>
  <si>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</si>
  <si>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</si>
  <si>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</si>
  <si>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</si>
  <si>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</si>
  <si>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</si>
  <si>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</si>
  <si>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</si>
  <si>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</si>
  <si>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</si>
  <si>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</si>
  <si>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</si>
  <si>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</si>
  <si>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</si>
  <si>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</si>
  <si>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</si>
  <si>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</si>
  <si>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</si>
  <si>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</si>
  <si>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</si>
  <si>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</si>
  <si>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</si>
  <si>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</si>
  <si>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</si>
  <si>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</si>
  <si>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</si>
  <si>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</si>
  <si>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</si>
  <si>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</si>
  <si>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</si>
  <si>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</si>
  <si>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</si>
  <si>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</si>
  <si>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</si>
  <si>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</si>
  <si>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</si>
  <si>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</si>
  <si>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</si>
  <si>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</si>
  <si>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</si>
  <si>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</si>
  <si>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</si>
  <si>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</si>
  <si>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</si>
  <si>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</si>
  <si>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</si>
  <si>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</si>
  <si>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</si>
  <si>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</si>
  <si>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</si>
  <si>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</si>
  <si>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</si>
  <si>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</si>
  <si>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</si>
  <si>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</si>
  <si>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</si>
  <si>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</si>
  <si>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</si>
  <si>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</si>
  <si>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</si>
  <si>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</si>
  <si>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</si>
  <si>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</si>
  <si>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</si>
  <si>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</si>
  <si>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</si>
  <si>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</si>
  <si>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</si>
  <si>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</si>
  <si>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</si>
  <si>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</si>
  <si>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</si>
  <si>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</si>
  <si>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</si>
  <si>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</si>
  <si>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</si>
  <si>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</si>
  <si>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</si>
  <si>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</si>
  <si>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</si>
  <si>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</si>
  <si>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</si>
  <si>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</si>
  <si>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</si>
  <si>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</si>
  <si>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</si>
  <si>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</si>
  <si>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</si>
  <si>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</si>
  <si>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</si>
  <si>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</si>
  <si>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</si>
  <si>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</si>
  <si>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</si>
  <si>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</si>
  <si>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</si>
  <si>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</si>
  <si>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</si>
  <si>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</si>
  <si>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</si>
  <si>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</si>
  <si>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</si>
  <si>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</si>
  <si>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</si>
  <si>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</si>
  <si>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</si>
  <si>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</si>
  <si>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</si>
  <si>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</si>
  <si>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</si>
  <si>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</si>
  <si>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</si>
  <si>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</si>
  <si>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</si>
  <si>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</si>
  <si>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</si>
  <si>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</si>
  <si>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</si>
  <si>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</si>
  <si>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</si>
  <si>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</si>
  <si>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</si>
  <si>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</si>
  <si>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</si>
  <si>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</si>
  <si>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</si>
  <si>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</si>
  <si>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</si>
  <si>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</si>
  <si>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</si>
  <si>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</si>
  <si>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</si>
  <si>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</si>
  <si>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</si>
  <si>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</si>
  <si>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</si>
  <si>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</si>
  <si>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</si>
  <si>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</si>
  <si>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</si>
  <si>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</si>
  <si>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</si>
  <si>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</si>
  <si>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</si>
  <si>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</si>
  <si>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</si>
  <si>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</si>
  <si>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</si>
  <si>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</si>
  <si>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</si>
  <si>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</si>
  <si>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</si>
  <si>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</si>
  <si>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</si>
  <si>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</si>
  <si>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Грийн Таун Проджектс ЕАД</t>
  </si>
  <si>
    <t>205385406</t>
  </si>
  <si>
    <t>Емануела Стомонякова</t>
  </si>
  <si>
    <t>гр.София, ул.Три Уши № 6А</t>
  </si>
  <si>
    <t>info@greentown.world</t>
  </si>
  <si>
    <t>/www.greentown.world</t>
  </si>
  <si>
    <t>Павлина Вардарова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</si>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</sst>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43921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44002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43831</v>
      </c>
    </row>
    <row r="10" spans="1:2" ht="15.75">
      <c r="A10" s="7" t="s">
        <v>2</v>
      </c>
      <c r="B10" s="316">
        <v>43921</v>
      </c>
    </row>
    <row r="11" spans="1:2" ht="15.75">
      <c r="A11" s="7" t="s">
        <v>640</v>
      </c>
      <c r="B11" s="316">
        <v>44002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H29" sqref="H2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205385406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4059</v>
      </c>
      <c r="H12" s="118">
        <v>4059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</v>
      </c>
      <c r="D14" s="118">
        <v>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4059</v>
      </c>
      <c r="H18" s="348">
        <f>H12+H15+H16+H17</f>
        <v>4059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</v>
      </c>
      <c r="D20" s="336">
        <f>SUM(D12:D19)</f>
        <v>2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277</v>
      </c>
      <c r="H28" s="334">
        <f>SUM(H29:H31)</f>
        <v>-9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286</v>
      </c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</v>
      </c>
      <c r="H30" s="118">
        <v>-9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286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-18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259</v>
      </c>
      <c r="H34" s="336">
        <f>H28+H32+H33</f>
        <v>277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4318</v>
      </c>
      <c r="H37" s="338">
        <f>H26+H18+H34</f>
        <v>4336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36</v>
      </c>
      <c r="H54" s="118">
        <v>36</v>
      </c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</v>
      </c>
      <c r="D56" s="340">
        <f>D20+D21+D22+D28+D33+D46+D52+D54+D55</f>
        <v>2</v>
      </c>
      <c r="E56" s="76" t="s">
        <v>529</v>
      </c>
      <c r="F56" s="75" t="s">
        <v>172</v>
      </c>
      <c r="G56" s="337">
        <f>G50+G52+G53+G54+G55</f>
        <v>36</v>
      </c>
      <c r="H56" s="338">
        <f>H50+H52+H53+H54+H55</f>
        <v>36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0</v>
      </c>
      <c r="H61" s="334">
        <f>SUM(H62:H68)</f>
        <v>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/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/>
      <c r="H66" s="118">
        <v>3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>
        <v>2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/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5</v>
      </c>
      <c r="H69" s="118">
        <v>5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5</v>
      </c>
      <c r="H71" s="336">
        <f>H59+H60+H61+H69+H70</f>
        <v>10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/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0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3239</v>
      </c>
      <c r="D79" s="334">
        <f>SUM(D80:D82)</f>
        <v>3239</v>
      </c>
      <c r="E79" s="127" t="s">
        <v>528</v>
      </c>
      <c r="F79" s="75" t="s">
        <v>241</v>
      </c>
      <c r="G79" s="337">
        <f>G71+G73+G75+G77</f>
        <v>5</v>
      </c>
      <c r="H79" s="338">
        <f>H71+H73+H75+H77</f>
        <v>10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3239</v>
      </c>
      <c r="D82" s="118">
        <v>3239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3239</v>
      </c>
      <c r="D85" s="336">
        <f>D84+D83+D79</f>
        <v>3239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1119</v>
      </c>
      <c r="D89" s="118">
        <v>1141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1119</v>
      </c>
      <c r="D92" s="336">
        <f>SUM(D88:D91)</f>
        <v>1141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4358</v>
      </c>
      <c r="D94" s="340">
        <f>D65+D76+D85+D92+D93</f>
        <v>4380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4359</v>
      </c>
      <c r="D95" s="342">
        <f>D94+D56</f>
        <v>4382</v>
      </c>
      <c r="E95" s="150" t="s">
        <v>607</v>
      </c>
      <c r="F95" s="257" t="s">
        <v>268</v>
      </c>
      <c r="G95" s="341">
        <f>G37+G40+G56+G79</f>
        <v>4359</v>
      </c>
      <c r="H95" s="342">
        <f>H37+H40+H56+H79</f>
        <v>4382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44002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Павлина Вардарова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17" sqref="C1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ГРИЙН ТАУН ПРОДЖЕКТС ЕАД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205385406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6</v>
      </c>
      <c r="D13" s="238">
        <v>1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</v>
      </c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10</v>
      </c>
      <c r="D15" s="238"/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1</v>
      </c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18</v>
      </c>
      <c r="D22" s="367">
        <f>SUM(D12:D18)+D19</f>
        <v>1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18</v>
      </c>
      <c r="D31" s="373">
        <f>D29+D22</f>
        <v>1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18</v>
      </c>
      <c r="H33" s="367">
        <f>IF((D31-H31)&gt;0,D31-H31,0)</f>
        <v>1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18</v>
      </c>
      <c r="D36" s="375">
        <f>D31-D34+D35</f>
        <v>1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18</v>
      </c>
      <c r="H37" s="175">
        <f>IF((D36-H36)&gt;0,D36-H36,0)</f>
        <v>1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18</v>
      </c>
      <c r="H42" s="165">
        <f>IF(H37&gt;0,IF(D38+H37&lt;0,0,D38+H37),IF(D37-D38&lt;0,D38-D37,0))</f>
        <v>1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18</v>
      </c>
      <c r="H44" s="189">
        <f>IF(D42=0,IF(H42-H43&gt;0,H42-H43+D43,0),IF(D42-D43&lt;0,D43-D42+H43,0))</f>
        <v>1</v>
      </c>
    </row>
    <row r="45" spans="1:8" ht="16.5" thickBot="1">
      <c r="A45" s="191" t="s">
        <v>371</v>
      </c>
      <c r="B45" s="192" t="s">
        <v>372</v>
      </c>
      <c r="C45" s="368">
        <f>C36+C38+C42</f>
        <v>18</v>
      </c>
      <c r="D45" s="369">
        <f>D36+D38+D42</f>
        <v>1</v>
      </c>
      <c r="E45" s="191" t="s">
        <v>373</v>
      </c>
      <c r="F45" s="193" t="s">
        <v>374</v>
      </c>
      <c r="G45" s="368">
        <f>G42+G36</f>
        <v>18</v>
      </c>
      <c r="H45" s="369">
        <f>H42+H36</f>
        <v>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44002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Павлина Вардарова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ГРИЙН ТАУН ПРОДЖЕКТС ЕАД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205385406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31.03.2020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-6</v>
      </c>
      <c r="D12" s="118">
        <v>-2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-16</v>
      </c>
      <c r="D14" s="118"/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>
        <v>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-22</v>
      </c>
      <c r="D21" s="397">
        <f>SUM(D11:D20)</f>
        <v>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-22</v>
      </c>
      <c r="D44" s="228">
        <f>D43+D33+D21</f>
        <v>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1141</v>
      </c>
      <c r="D45" s="230">
        <v>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1119</v>
      </c>
      <c r="D46" s="232">
        <f>D45+D44</f>
        <v>52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1119</v>
      </c>
      <c r="D47" s="219">
        <v>52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44002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Павлина Вардарова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4">
      <selection activeCell="J30" sqref="J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ГРИЙН ТАУН ПРОДЖЕКТС ЕАД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205385406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31.03.2020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4059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286</v>
      </c>
      <c r="J13" s="322">
        <f>'1-Баланс'!H30+'1-Баланс'!H33</f>
        <v>-9</v>
      </c>
      <c r="K13" s="323"/>
      <c r="L13" s="322">
        <f>SUM(C13:K13)</f>
        <v>4336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4059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286</v>
      </c>
      <c r="J17" s="391">
        <f t="shared" si="2"/>
        <v>-9</v>
      </c>
      <c r="K17" s="391">
        <f t="shared" si="2"/>
        <v>0</v>
      </c>
      <c r="L17" s="322">
        <f t="shared" si="1"/>
        <v>4336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-18</v>
      </c>
      <c r="K18" s="323"/>
      <c r="L18" s="322">
        <f t="shared" si="1"/>
        <v>-18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4059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286</v>
      </c>
      <c r="J31" s="391">
        <f t="shared" si="6"/>
        <v>-27</v>
      </c>
      <c r="K31" s="391">
        <f t="shared" si="6"/>
        <v>0</v>
      </c>
      <c r="L31" s="322">
        <f t="shared" si="1"/>
        <v>4318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4059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286</v>
      </c>
      <c r="J34" s="325">
        <f t="shared" si="7"/>
        <v>-27</v>
      </c>
      <c r="K34" s="325">
        <f t="shared" si="7"/>
        <v>0</v>
      </c>
      <c r="L34" s="389">
        <f t="shared" si="1"/>
        <v>4318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44002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Павлина Вардарова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01.01.2020 г. до 31.03.2020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4359</v>
      </c>
      <c r="D6" s="413">
        <f aca="true" t="shared" si="0" ref="D6:D15">C6-E6</f>
        <v>0</v>
      </c>
      <c r="E6" s="412">
        <f>'1-Баланс'!G95</f>
        <v>4359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4318</v>
      </c>
      <c r="D7" s="413">
        <f t="shared" si="0"/>
        <v>259</v>
      </c>
      <c r="E7" s="412">
        <f>'1-Баланс'!G18</f>
        <v>4059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-18</v>
      </c>
      <c r="D8" s="413">
        <f t="shared" si="0"/>
        <v>0</v>
      </c>
      <c r="E8" s="412">
        <f>ABS('2-Отчет за доходите'!C44)-ABS('2-Отчет за доходите'!G44)</f>
        <v>-18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1141</v>
      </c>
      <c r="D9" s="413">
        <f t="shared" si="0"/>
        <v>0</v>
      </c>
      <c r="E9" s="412">
        <f>'3-Отчет за паричния поток'!C45</f>
        <v>1141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1119</v>
      </c>
      <c r="D10" s="413">
        <f t="shared" si="0"/>
        <v>0</v>
      </c>
      <c r="E10" s="412">
        <f>'3-Отчет за паричния поток'!C46</f>
        <v>1119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4318</v>
      </c>
      <c r="D11" s="413">
        <f t="shared" si="0"/>
        <v>0</v>
      </c>
      <c r="E11" s="412">
        <f>'4-Отчет за собствения капитал'!L34</f>
        <v>4318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-0.0041685965724872626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-0.43902439024390244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-0.0041293874741913286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871.6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871.6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871.6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223.8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0.008268259072117593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0.009495136637332098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0.009405827024546915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Грийн Таун Проджектс ЕАД</v>
      </c>
      <c r="B3" s="81" t="str">
        <f aca="true" t="shared" si="1" ref="B3:B34">pdeBulstat</f>
        <v>205385406</v>
      </c>
      <c r="C3" s="319">
        <f aca="true" t="shared" si="2" ref="C3:C34">endDate</f>
        <v>43921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Грийн Таун Проджектс ЕАД</v>
      </c>
      <c r="B4" s="81" t="str">
        <f t="shared" si="1"/>
        <v>205385406</v>
      </c>
      <c r="C4" s="319">
        <f t="shared" si="2"/>
        <v>43921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Грийн Таун Проджектс ЕАД</v>
      </c>
      <c r="B5" s="81" t="str">
        <f t="shared" si="1"/>
        <v>205385406</v>
      </c>
      <c r="C5" s="319">
        <f t="shared" si="2"/>
        <v>43921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</v>
      </c>
    </row>
    <row r="6" spans="1:8" ht="15.75">
      <c r="A6" s="81" t="str">
        <f t="shared" si="0"/>
        <v>Грийн Таун Проджектс ЕАД</v>
      </c>
      <c r="B6" s="81" t="str">
        <f t="shared" si="1"/>
        <v>205385406</v>
      </c>
      <c r="C6" s="319">
        <f t="shared" si="2"/>
        <v>43921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Грийн Таун Проджектс ЕАД</v>
      </c>
      <c r="B7" s="81" t="str">
        <f t="shared" si="1"/>
        <v>205385406</v>
      </c>
      <c r="C7" s="319">
        <f t="shared" si="2"/>
        <v>43921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Грийн Таун Проджектс ЕАД</v>
      </c>
      <c r="B8" s="81" t="str">
        <f t="shared" si="1"/>
        <v>205385406</v>
      </c>
      <c r="C8" s="319">
        <f t="shared" si="2"/>
        <v>43921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Грийн Таун Проджектс ЕАД</v>
      </c>
      <c r="B9" s="81" t="str">
        <f t="shared" si="1"/>
        <v>205385406</v>
      </c>
      <c r="C9" s="319">
        <f t="shared" si="2"/>
        <v>43921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Грийн Таун Проджектс ЕАД</v>
      </c>
      <c r="B10" s="81" t="str">
        <f t="shared" si="1"/>
        <v>205385406</v>
      </c>
      <c r="C10" s="319">
        <f t="shared" si="2"/>
        <v>43921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Грийн Таун Проджектс ЕАД</v>
      </c>
      <c r="B11" s="81" t="str">
        <f t="shared" si="1"/>
        <v>205385406</v>
      </c>
      <c r="C11" s="319">
        <f t="shared" si="2"/>
        <v>43921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</v>
      </c>
    </row>
    <row r="12" spans="1:8" ht="15.75">
      <c r="A12" s="81" t="str">
        <f t="shared" si="0"/>
        <v>Грийн Таун Проджектс ЕАД</v>
      </c>
      <c r="B12" s="81" t="str">
        <f t="shared" si="1"/>
        <v>205385406</v>
      </c>
      <c r="C12" s="319">
        <f t="shared" si="2"/>
        <v>43921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Грийн Таун Проджектс ЕАД</v>
      </c>
      <c r="B13" s="81" t="str">
        <f t="shared" si="1"/>
        <v>205385406</v>
      </c>
      <c r="C13" s="319">
        <f t="shared" si="2"/>
        <v>43921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Грийн Таун Проджектс ЕАД</v>
      </c>
      <c r="B14" s="81" t="str">
        <f t="shared" si="1"/>
        <v>205385406</v>
      </c>
      <c r="C14" s="319">
        <f t="shared" si="2"/>
        <v>43921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Грийн Таун Проджектс ЕАД</v>
      </c>
      <c r="B15" s="81" t="str">
        <f t="shared" si="1"/>
        <v>205385406</v>
      </c>
      <c r="C15" s="319">
        <f t="shared" si="2"/>
        <v>43921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Грийн Таун Проджектс ЕАД</v>
      </c>
      <c r="B16" s="81" t="str">
        <f t="shared" si="1"/>
        <v>205385406</v>
      </c>
      <c r="C16" s="319">
        <f t="shared" si="2"/>
        <v>43921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Грийн Таун Проджектс ЕАД</v>
      </c>
      <c r="B17" s="81" t="str">
        <f t="shared" si="1"/>
        <v>205385406</v>
      </c>
      <c r="C17" s="319">
        <f t="shared" si="2"/>
        <v>43921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Грийн Таун Проджектс ЕАД</v>
      </c>
      <c r="B18" s="81" t="str">
        <f t="shared" si="1"/>
        <v>205385406</v>
      </c>
      <c r="C18" s="319">
        <f t="shared" si="2"/>
        <v>43921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Грийн Таун Проджектс ЕАД</v>
      </c>
      <c r="B19" s="81" t="str">
        <f t="shared" si="1"/>
        <v>205385406</v>
      </c>
      <c r="C19" s="319">
        <f t="shared" si="2"/>
        <v>43921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Грийн Таун Проджектс ЕАД</v>
      </c>
      <c r="B20" s="81" t="str">
        <f t="shared" si="1"/>
        <v>205385406</v>
      </c>
      <c r="C20" s="319">
        <f t="shared" si="2"/>
        <v>43921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Грийн Таун Проджектс ЕАД</v>
      </c>
      <c r="B21" s="81" t="str">
        <f t="shared" si="1"/>
        <v>205385406</v>
      </c>
      <c r="C21" s="319">
        <f t="shared" si="2"/>
        <v>43921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Грийн Таун Проджектс ЕАД</v>
      </c>
      <c r="B22" s="81" t="str">
        <f t="shared" si="1"/>
        <v>205385406</v>
      </c>
      <c r="C22" s="319">
        <f t="shared" si="2"/>
        <v>43921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Грийн Таун Проджектс ЕАД</v>
      </c>
      <c r="B23" s="81" t="str">
        <f t="shared" si="1"/>
        <v>205385406</v>
      </c>
      <c r="C23" s="319">
        <f t="shared" si="2"/>
        <v>43921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Грийн Таун Проджектс ЕАД</v>
      </c>
      <c r="B24" s="81" t="str">
        <f t="shared" si="1"/>
        <v>205385406</v>
      </c>
      <c r="C24" s="319">
        <f t="shared" si="2"/>
        <v>43921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Грийн Таун Проджектс ЕАД</v>
      </c>
      <c r="B25" s="81" t="str">
        <f t="shared" si="1"/>
        <v>205385406</v>
      </c>
      <c r="C25" s="319">
        <f t="shared" si="2"/>
        <v>43921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Грийн Таун Проджектс ЕАД</v>
      </c>
      <c r="B26" s="81" t="str">
        <f t="shared" si="1"/>
        <v>205385406</v>
      </c>
      <c r="C26" s="319">
        <f t="shared" si="2"/>
        <v>43921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Грийн Таун Проджектс ЕАД</v>
      </c>
      <c r="B27" s="81" t="str">
        <f t="shared" si="1"/>
        <v>205385406</v>
      </c>
      <c r="C27" s="319">
        <f t="shared" si="2"/>
        <v>43921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Грийн Таун Проджектс ЕАД</v>
      </c>
      <c r="B28" s="81" t="str">
        <f t="shared" si="1"/>
        <v>205385406</v>
      </c>
      <c r="C28" s="319">
        <f t="shared" si="2"/>
        <v>43921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Грийн Таун Проджектс ЕАД</v>
      </c>
      <c r="B29" s="81" t="str">
        <f t="shared" si="1"/>
        <v>205385406</v>
      </c>
      <c r="C29" s="319">
        <f t="shared" si="2"/>
        <v>43921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Грийн Таун Проджектс ЕАД</v>
      </c>
      <c r="B30" s="81" t="str">
        <f t="shared" si="1"/>
        <v>205385406</v>
      </c>
      <c r="C30" s="319">
        <f t="shared" si="2"/>
        <v>43921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Грийн Таун Проджектс ЕАД</v>
      </c>
      <c r="B31" s="81" t="str">
        <f t="shared" si="1"/>
        <v>205385406</v>
      </c>
      <c r="C31" s="319">
        <f t="shared" si="2"/>
        <v>43921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Грийн Таун Проджектс ЕАД</v>
      </c>
      <c r="B32" s="81" t="str">
        <f t="shared" si="1"/>
        <v>205385406</v>
      </c>
      <c r="C32" s="319">
        <f t="shared" si="2"/>
        <v>43921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Грийн Таун Проджектс ЕАД</v>
      </c>
      <c r="B33" s="81" t="str">
        <f t="shared" si="1"/>
        <v>205385406</v>
      </c>
      <c r="C33" s="319">
        <f t="shared" si="2"/>
        <v>43921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Грийн Таун Проджектс ЕАД</v>
      </c>
      <c r="B34" s="81" t="str">
        <f t="shared" si="1"/>
        <v>205385406</v>
      </c>
      <c r="C34" s="319">
        <f t="shared" si="2"/>
        <v>43921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Грийн Таун Проджектс ЕАД</v>
      </c>
      <c r="B35" s="81" t="str">
        <f aca="true" t="shared" si="4" ref="B35:B66">pdeBulstat</f>
        <v>205385406</v>
      </c>
      <c r="C35" s="319">
        <f aca="true" t="shared" si="5" ref="C35:C66">endDate</f>
        <v>43921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Грийн Таун Проджектс ЕАД</v>
      </c>
      <c r="B36" s="81" t="str">
        <f t="shared" si="4"/>
        <v>205385406</v>
      </c>
      <c r="C36" s="319">
        <f t="shared" si="5"/>
        <v>43921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Грийн Таун Проджектс ЕАД</v>
      </c>
      <c r="B37" s="81" t="str">
        <f t="shared" si="4"/>
        <v>205385406</v>
      </c>
      <c r="C37" s="319">
        <f t="shared" si="5"/>
        <v>43921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Грийн Таун Проджектс ЕАД</v>
      </c>
      <c r="B38" s="81" t="str">
        <f t="shared" si="4"/>
        <v>205385406</v>
      </c>
      <c r="C38" s="319">
        <f t="shared" si="5"/>
        <v>43921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Грийн Таун Проджектс ЕАД</v>
      </c>
      <c r="B39" s="81" t="str">
        <f t="shared" si="4"/>
        <v>205385406</v>
      </c>
      <c r="C39" s="319">
        <f t="shared" si="5"/>
        <v>43921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Грийн Таун Проджектс ЕАД</v>
      </c>
      <c r="B40" s="81" t="str">
        <f t="shared" si="4"/>
        <v>205385406</v>
      </c>
      <c r="C40" s="319">
        <f t="shared" si="5"/>
        <v>43921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Грийн Таун Проджектс ЕАД</v>
      </c>
      <c r="B41" s="81" t="str">
        <f t="shared" si="4"/>
        <v>205385406</v>
      </c>
      <c r="C41" s="319">
        <f t="shared" si="5"/>
        <v>43921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</v>
      </c>
    </row>
    <row r="42" spans="1:8" ht="15.75">
      <c r="A42" s="81" t="str">
        <f t="shared" si="3"/>
        <v>Грийн Таун Проджектс ЕАД</v>
      </c>
      <c r="B42" s="81" t="str">
        <f t="shared" si="4"/>
        <v>205385406</v>
      </c>
      <c r="C42" s="319">
        <f t="shared" si="5"/>
        <v>43921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Грийн Таун Проджектс ЕАД</v>
      </c>
      <c r="B43" s="81" t="str">
        <f t="shared" si="4"/>
        <v>205385406</v>
      </c>
      <c r="C43" s="319">
        <f t="shared" si="5"/>
        <v>43921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Грийн Таун Проджектс ЕАД</v>
      </c>
      <c r="B44" s="81" t="str">
        <f t="shared" si="4"/>
        <v>205385406</v>
      </c>
      <c r="C44" s="319">
        <f t="shared" si="5"/>
        <v>43921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Грийн Таун Проджектс ЕАД</v>
      </c>
      <c r="B45" s="81" t="str">
        <f t="shared" si="4"/>
        <v>205385406</v>
      </c>
      <c r="C45" s="319">
        <f t="shared" si="5"/>
        <v>43921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Грийн Таун Проджектс ЕАД</v>
      </c>
      <c r="B46" s="81" t="str">
        <f t="shared" si="4"/>
        <v>205385406</v>
      </c>
      <c r="C46" s="319">
        <f t="shared" si="5"/>
        <v>43921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Грийн Таун Проджектс ЕАД</v>
      </c>
      <c r="B47" s="81" t="str">
        <f t="shared" si="4"/>
        <v>205385406</v>
      </c>
      <c r="C47" s="319">
        <f t="shared" si="5"/>
        <v>43921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Грийн Таун Проджектс ЕАД</v>
      </c>
      <c r="B48" s="81" t="str">
        <f t="shared" si="4"/>
        <v>205385406</v>
      </c>
      <c r="C48" s="319">
        <f t="shared" si="5"/>
        <v>43921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Грийн Таун Проджектс ЕАД</v>
      </c>
      <c r="B49" s="81" t="str">
        <f t="shared" si="4"/>
        <v>205385406</v>
      </c>
      <c r="C49" s="319">
        <f t="shared" si="5"/>
        <v>43921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Грийн Таун Проджектс ЕАД</v>
      </c>
      <c r="B50" s="81" t="str">
        <f t="shared" si="4"/>
        <v>205385406</v>
      </c>
      <c r="C50" s="319">
        <f t="shared" si="5"/>
        <v>43921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Грийн Таун Проджектс ЕАД</v>
      </c>
      <c r="B51" s="81" t="str">
        <f t="shared" si="4"/>
        <v>205385406</v>
      </c>
      <c r="C51" s="319">
        <f t="shared" si="5"/>
        <v>43921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Грийн Таун Проджектс ЕАД</v>
      </c>
      <c r="B52" s="81" t="str">
        <f t="shared" si="4"/>
        <v>205385406</v>
      </c>
      <c r="C52" s="319">
        <f t="shared" si="5"/>
        <v>43921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Грийн Таун Проджектс ЕАД</v>
      </c>
      <c r="B53" s="81" t="str">
        <f t="shared" si="4"/>
        <v>205385406</v>
      </c>
      <c r="C53" s="319">
        <f t="shared" si="5"/>
        <v>43921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Грийн Таун Проджектс ЕАД</v>
      </c>
      <c r="B54" s="81" t="str">
        <f t="shared" si="4"/>
        <v>205385406</v>
      </c>
      <c r="C54" s="319">
        <f t="shared" si="5"/>
        <v>43921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Грийн Таун Проджектс ЕАД</v>
      </c>
      <c r="B55" s="81" t="str">
        <f t="shared" si="4"/>
        <v>205385406</v>
      </c>
      <c r="C55" s="319">
        <f t="shared" si="5"/>
        <v>43921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Грийн Таун Проджектс ЕАД</v>
      </c>
      <c r="B56" s="81" t="str">
        <f t="shared" si="4"/>
        <v>205385406</v>
      </c>
      <c r="C56" s="319">
        <f t="shared" si="5"/>
        <v>43921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0</v>
      </c>
    </row>
    <row r="57" spans="1:8" ht="15.75">
      <c r="A57" s="81" t="str">
        <f t="shared" si="3"/>
        <v>Грийн Таун Проджектс ЕАД</v>
      </c>
      <c r="B57" s="81" t="str">
        <f t="shared" si="4"/>
        <v>205385406</v>
      </c>
      <c r="C57" s="319">
        <f t="shared" si="5"/>
        <v>43921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0</v>
      </c>
    </row>
    <row r="58" spans="1:8" ht="15.75">
      <c r="A58" s="81" t="str">
        <f t="shared" si="3"/>
        <v>Грийн Таун Проджектс ЕАД</v>
      </c>
      <c r="B58" s="81" t="str">
        <f t="shared" si="4"/>
        <v>205385406</v>
      </c>
      <c r="C58" s="319">
        <f t="shared" si="5"/>
        <v>43921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3239</v>
      </c>
    </row>
    <row r="59" spans="1:8" ht="15.75">
      <c r="A59" s="81" t="str">
        <f t="shared" si="3"/>
        <v>Грийн Таун Проджектс ЕАД</v>
      </c>
      <c r="B59" s="81" t="str">
        <f t="shared" si="4"/>
        <v>205385406</v>
      </c>
      <c r="C59" s="319">
        <f t="shared" si="5"/>
        <v>43921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Грийн Таун Проджектс ЕАД</v>
      </c>
      <c r="B60" s="81" t="str">
        <f t="shared" si="4"/>
        <v>205385406</v>
      </c>
      <c r="C60" s="319">
        <f t="shared" si="5"/>
        <v>43921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Грийн Таун Проджектс ЕАД</v>
      </c>
      <c r="B61" s="81" t="str">
        <f t="shared" si="4"/>
        <v>205385406</v>
      </c>
      <c r="C61" s="319">
        <f t="shared" si="5"/>
        <v>43921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3239</v>
      </c>
    </row>
    <row r="62" spans="1:8" ht="15.75">
      <c r="A62" s="81" t="str">
        <f t="shared" si="3"/>
        <v>Грийн Таун Проджектс ЕАД</v>
      </c>
      <c r="B62" s="81" t="str">
        <f t="shared" si="4"/>
        <v>205385406</v>
      </c>
      <c r="C62" s="319">
        <f t="shared" si="5"/>
        <v>43921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Грийн Таун Проджектс ЕАД</v>
      </c>
      <c r="B63" s="81" t="str">
        <f t="shared" si="4"/>
        <v>205385406</v>
      </c>
      <c r="C63" s="319">
        <f t="shared" si="5"/>
        <v>43921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Грийн Таун Проджектс ЕАД</v>
      </c>
      <c r="B64" s="81" t="str">
        <f t="shared" si="4"/>
        <v>205385406</v>
      </c>
      <c r="C64" s="319">
        <f t="shared" si="5"/>
        <v>43921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3239</v>
      </c>
    </row>
    <row r="65" spans="1:8" ht="15.75">
      <c r="A65" s="81" t="str">
        <f t="shared" si="3"/>
        <v>Грийн Таун Проджектс ЕАД</v>
      </c>
      <c r="B65" s="81" t="str">
        <f t="shared" si="4"/>
        <v>205385406</v>
      </c>
      <c r="C65" s="319">
        <f t="shared" si="5"/>
        <v>43921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Грийн Таун Проджектс ЕАД</v>
      </c>
      <c r="B66" s="81" t="str">
        <f t="shared" si="4"/>
        <v>205385406</v>
      </c>
      <c r="C66" s="319">
        <f t="shared" si="5"/>
        <v>43921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1119</v>
      </c>
    </row>
    <row r="67" spans="1:8" ht="15.75">
      <c r="A67" s="81" t="str">
        <f aca="true" t="shared" si="6" ref="A67:A98">pdeName</f>
        <v>Грийн Таун Проджектс ЕАД</v>
      </c>
      <c r="B67" s="81" t="str">
        <f aca="true" t="shared" si="7" ref="B67:B98">pdeBulstat</f>
        <v>205385406</v>
      </c>
      <c r="C67" s="319">
        <f aca="true" t="shared" si="8" ref="C67:C98">endDate</f>
        <v>43921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Грийн Таун Проджектс ЕАД</v>
      </c>
      <c r="B68" s="81" t="str">
        <f t="shared" si="7"/>
        <v>205385406</v>
      </c>
      <c r="C68" s="319">
        <f t="shared" si="8"/>
        <v>43921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Грийн Таун Проджектс ЕАД</v>
      </c>
      <c r="B69" s="81" t="str">
        <f t="shared" si="7"/>
        <v>205385406</v>
      </c>
      <c r="C69" s="319">
        <f t="shared" si="8"/>
        <v>43921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1119</v>
      </c>
    </row>
    <row r="70" spans="1:8" ht="15.75">
      <c r="A70" s="81" t="str">
        <f t="shared" si="6"/>
        <v>Грийн Таун Проджектс ЕАД</v>
      </c>
      <c r="B70" s="81" t="str">
        <f t="shared" si="7"/>
        <v>205385406</v>
      </c>
      <c r="C70" s="319">
        <f t="shared" si="8"/>
        <v>43921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Грийн Таун Проджектс ЕАД</v>
      </c>
      <c r="B71" s="81" t="str">
        <f t="shared" si="7"/>
        <v>205385406</v>
      </c>
      <c r="C71" s="319">
        <f t="shared" si="8"/>
        <v>43921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4358</v>
      </c>
    </row>
    <row r="72" spans="1:8" ht="15.75">
      <c r="A72" s="81" t="str">
        <f t="shared" si="6"/>
        <v>Грийн Таун Проджектс ЕАД</v>
      </c>
      <c r="B72" s="81" t="str">
        <f t="shared" si="7"/>
        <v>205385406</v>
      </c>
      <c r="C72" s="319">
        <f t="shared" si="8"/>
        <v>43921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4359</v>
      </c>
    </row>
    <row r="73" spans="1:8" ht="15.75">
      <c r="A73" s="81" t="str">
        <f t="shared" si="6"/>
        <v>Грийн Таун Проджектс ЕАД</v>
      </c>
      <c r="B73" s="81" t="str">
        <f t="shared" si="7"/>
        <v>205385406</v>
      </c>
      <c r="C73" s="319">
        <f t="shared" si="8"/>
        <v>43921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4059</v>
      </c>
    </row>
    <row r="74" spans="1:8" ht="15.75">
      <c r="A74" s="81" t="str">
        <f t="shared" si="6"/>
        <v>Грийн Таун Проджектс ЕАД</v>
      </c>
      <c r="B74" s="81" t="str">
        <f t="shared" si="7"/>
        <v>205385406</v>
      </c>
      <c r="C74" s="319">
        <f t="shared" si="8"/>
        <v>43921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Грийн Таун Проджектс ЕАД</v>
      </c>
      <c r="B75" s="81" t="str">
        <f t="shared" si="7"/>
        <v>205385406</v>
      </c>
      <c r="C75" s="319">
        <f t="shared" si="8"/>
        <v>43921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Грийн Таун Проджектс ЕАД</v>
      </c>
      <c r="B76" s="81" t="str">
        <f t="shared" si="7"/>
        <v>205385406</v>
      </c>
      <c r="C76" s="319">
        <f t="shared" si="8"/>
        <v>43921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Грийн Таун Проджектс ЕАД</v>
      </c>
      <c r="B77" s="81" t="str">
        <f t="shared" si="7"/>
        <v>205385406</v>
      </c>
      <c r="C77" s="319">
        <f t="shared" si="8"/>
        <v>43921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Грийн Таун Проджектс ЕАД</v>
      </c>
      <c r="B78" s="81" t="str">
        <f t="shared" si="7"/>
        <v>205385406</v>
      </c>
      <c r="C78" s="319">
        <f t="shared" si="8"/>
        <v>43921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Грийн Таун Проджектс ЕАД</v>
      </c>
      <c r="B79" s="81" t="str">
        <f t="shared" si="7"/>
        <v>205385406</v>
      </c>
      <c r="C79" s="319">
        <f t="shared" si="8"/>
        <v>43921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4059</v>
      </c>
    </row>
    <row r="80" spans="1:8" ht="15.75">
      <c r="A80" s="81" t="str">
        <f t="shared" si="6"/>
        <v>Грийн Таун Проджектс ЕАД</v>
      </c>
      <c r="B80" s="81" t="str">
        <f t="shared" si="7"/>
        <v>205385406</v>
      </c>
      <c r="C80" s="319">
        <f t="shared" si="8"/>
        <v>43921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Грийн Таун Проджектс ЕАД</v>
      </c>
      <c r="B81" s="81" t="str">
        <f t="shared" si="7"/>
        <v>205385406</v>
      </c>
      <c r="C81" s="319">
        <f t="shared" si="8"/>
        <v>43921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Грийн Таун Проджектс ЕАД</v>
      </c>
      <c r="B82" s="81" t="str">
        <f t="shared" si="7"/>
        <v>205385406</v>
      </c>
      <c r="C82" s="319">
        <f t="shared" si="8"/>
        <v>43921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Грийн Таун Проджектс ЕАД</v>
      </c>
      <c r="B83" s="81" t="str">
        <f t="shared" si="7"/>
        <v>205385406</v>
      </c>
      <c r="C83" s="319">
        <f t="shared" si="8"/>
        <v>43921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Грийн Таун Проджектс ЕАД</v>
      </c>
      <c r="B84" s="81" t="str">
        <f t="shared" si="7"/>
        <v>205385406</v>
      </c>
      <c r="C84" s="319">
        <f t="shared" si="8"/>
        <v>43921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Грийн Таун Проджектс ЕАД</v>
      </c>
      <c r="B85" s="81" t="str">
        <f t="shared" si="7"/>
        <v>205385406</v>
      </c>
      <c r="C85" s="319">
        <f t="shared" si="8"/>
        <v>43921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Грийн Таун Проджектс ЕАД</v>
      </c>
      <c r="B86" s="81" t="str">
        <f t="shared" si="7"/>
        <v>205385406</v>
      </c>
      <c r="C86" s="319">
        <f t="shared" si="8"/>
        <v>43921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Грийн Таун Проджектс ЕАД</v>
      </c>
      <c r="B87" s="81" t="str">
        <f t="shared" si="7"/>
        <v>205385406</v>
      </c>
      <c r="C87" s="319">
        <f t="shared" si="8"/>
        <v>43921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277</v>
      </c>
    </row>
    <row r="88" spans="1:8" ht="15.75">
      <c r="A88" s="81" t="str">
        <f t="shared" si="6"/>
        <v>Грийн Таун Проджектс ЕАД</v>
      </c>
      <c r="B88" s="81" t="str">
        <f t="shared" si="7"/>
        <v>205385406</v>
      </c>
      <c r="C88" s="319">
        <f t="shared" si="8"/>
        <v>43921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286</v>
      </c>
    </row>
    <row r="89" spans="1:8" ht="15.75">
      <c r="A89" s="81" t="str">
        <f t="shared" si="6"/>
        <v>Грийн Таун Проджектс ЕАД</v>
      </c>
      <c r="B89" s="81" t="str">
        <f t="shared" si="7"/>
        <v>205385406</v>
      </c>
      <c r="C89" s="319">
        <f t="shared" si="8"/>
        <v>43921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</v>
      </c>
    </row>
    <row r="90" spans="1:8" ht="15.75">
      <c r="A90" s="81" t="str">
        <f t="shared" si="6"/>
        <v>Грийн Таун Проджектс ЕАД</v>
      </c>
      <c r="B90" s="81" t="str">
        <f t="shared" si="7"/>
        <v>205385406</v>
      </c>
      <c r="C90" s="319">
        <f t="shared" si="8"/>
        <v>43921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Грийн Таун Проджектс ЕАД</v>
      </c>
      <c r="B91" s="81" t="str">
        <f t="shared" si="7"/>
        <v>205385406</v>
      </c>
      <c r="C91" s="319">
        <f t="shared" si="8"/>
        <v>43921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Грийн Таун Проджектс ЕАД</v>
      </c>
      <c r="B92" s="81" t="str">
        <f t="shared" si="7"/>
        <v>205385406</v>
      </c>
      <c r="C92" s="319">
        <f t="shared" si="8"/>
        <v>43921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-18</v>
      </c>
    </row>
    <row r="93" spans="1:8" ht="15.75">
      <c r="A93" s="81" t="str">
        <f t="shared" si="6"/>
        <v>Грийн Таун Проджектс ЕАД</v>
      </c>
      <c r="B93" s="81" t="str">
        <f t="shared" si="7"/>
        <v>205385406</v>
      </c>
      <c r="C93" s="319">
        <f t="shared" si="8"/>
        <v>43921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259</v>
      </c>
    </row>
    <row r="94" spans="1:8" ht="15.75">
      <c r="A94" s="81" t="str">
        <f t="shared" si="6"/>
        <v>Грийн Таун Проджектс ЕАД</v>
      </c>
      <c r="B94" s="81" t="str">
        <f t="shared" si="7"/>
        <v>205385406</v>
      </c>
      <c r="C94" s="319">
        <f t="shared" si="8"/>
        <v>43921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4318</v>
      </c>
    </row>
    <row r="95" spans="1:8" ht="15.75">
      <c r="A95" s="81" t="str">
        <f t="shared" si="6"/>
        <v>Грийн Таун Проджектс ЕАД</v>
      </c>
      <c r="B95" s="81" t="str">
        <f t="shared" si="7"/>
        <v>205385406</v>
      </c>
      <c r="C95" s="319">
        <f t="shared" si="8"/>
        <v>43921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Грийн Таун Проджектс ЕАД</v>
      </c>
      <c r="B96" s="81" t="str">
        <f t="shared" si="7"/>
        <v>205385406</v>
      </c>
      <c r="C96" s="319">
        <f t="shared" si="8"/>
        <v>43921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Грийн Таун Проджектс ЕАД</v>
      </c>
      <c r="B97" s="81" t="str">
        <f t="shared" si="7"/>
        <v>205385406</v>
      </c>
      <c r="C97" s="319">
        <f t="shared" si="8"/>
        <v>43921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Грийн Таун Проджектс ЕАД</v>
      </c>
      <c r="B98" s="81" t="str">
        <f t="shared" si="7"/>
        <v>205385406</v>
      </c>
      <c r="C98" s="319">
        <f t="shared" si="8"/>
        <v>43921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Грийн Таун Проджектс ЕАД</v>
      </c>
      <c r="B99" s="81" t="str">
        <f aca="true" t="shared" si="10" ref="B99:B125">pdeBulstat</f>
        <v>205385406</v>
      </c>
      <c r="C99" s="319">
        <f aca="true" t="shared" si="11" ref="C99:C125">endDate</f>
        <v>43921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Грийн Таун Проджектс ЕАД</v>
      </c>
      <c r="B100" s="81" t="str">
        <f t="shared" si="10"/>
        <v>205385406</v>
      </c>
      <c r="C100" s="319">
        <f t="shared" si="11"/>
        <v>43921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Грийн Таун Проджектс ЕАД</v>
      </c>
      <c r="B101" s="81" t="str">
        <f t="shared" si="10"/>
        <v>205385406</v>
      </c>
      <c r="C101" s="319">
        <f t="shared" si="11"/>
        <v>43921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Грийн Таун Проджектс ЕАД</v>
      </c>
      <c r="B102" s="81" t="str">
        <f t="shared" si="10"/>
        <v>205385406</v>
      </c>
      <c r="C102" s="319">
        <f t="shared" si="11"/>
        <v>43921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Грийн Таун Проджектс ЕАД</v>
      </c>
      <c r="B103" s="81" t="str">
        <f t="shared" si="10"/>
        <v>205385406</v>
      </c>
      <c r="C103" s="319">
        <f t="shared" si="11"/>
        <v>43921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Грийн Таун Проджектс ЕАД</v>
      </c>
      <c r="B104" s="81" t="str">
        <f t="shared" si="10"/>
        <v>205385406</v>
      </c>
      <c r="C104" s="319">
        <f t="shared" si="11"/>
        <v>43921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Грийн Таун Проджектс ЕАД</v>
      </c>
      <c r="B105" s="81" t="str">
        <f t="shared" si="10"/>
        <v>205385406</v>
      </c>
      <c r="C105" s="319">
        <f t="shared" si="11"/>
        <v>43921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36</v>
      </c>
    </row>
    <row r="106" spans="1:8" ht="15.75">
      <c r="A106" s="81" t="str">
        <f t="shared" si="9"/>
        <v>Грийн Таун Проджектс ЕАД</v>
      </c>
      <c r="B106" s="81" t="str">
        <f t="shared" si="10"/>
        <v>205385406</v>
      </c>
      <c r="C106" s="319">
        <f t="shared" si="11"/>
        <v>43921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Грийн Таун Проджектс ЕАД</v>
      </c>
      <c r="B107" s="81" t="str">
        <f t="shared" si="10"/>
        <v>205385406</v>
      </c>
      <c r="C107" s="319">
        <f t="shared" si="11"/>
        <v>43921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36</v>
      </c>
    </row>
    <row r="108" spans="1:8" ht="15.75">
      <c r="A108" s="81" t="str">
        <f t="shared" si="9"/>
        <v>Грийн Таун Проджектс ЕАД</v>
      </c>
      <c r="B108" s="81" t="str">
        <f t="shared" si="10"/>
        <v>205385406</v>
      </c>
      <c r="C108" s="319">
        <f t="shared" si="11"/>
        <v>43921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Грийн Таун Проджектс ЕАД</v>
      </c>
      <c r="B109" s="81" t="str">
        <f t="shared" si="10"/>
        <v>205385406</v>
      </c>
      <c r="C109" s="319">
        <f t="shared" si="11"/>
        <v>43921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Грийн Таун Проджектс ЕАД</v>
      </c>
      <c r="B110" s="81" t="str">
        <f t="shared" si="10"/>
        <v>205385406</v>
      </c>
      <c r="C110" s="319">
        <f t="shared" si="11"/>
        <v>43921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0</v>
      </c>
    </row>
    <row r="111" spans="1:8" ht="15.75">
      <c r="A111" s="81" t="str">
        <f t="shared" si="9"/>
        <v>Грийн Таун Проджектс ЕАД</v>
      </c>
      <c r="B111" s="81" t="str">
        <f t="shared" si="10"/>
        <v>205385406</v>
      </c>
      <c r="C111" s="319">
        <f t="shared" si="11"/>
        <v>43921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Грийн Таун Проджектс ЕАД</v>
      </c>
      <c r="B112" s="81" t="str">
        <f t="shared" si="10"/>
        <v>205385406</v>
      </c>
      <c r="C112" s="319">
        <f t="shared" si="11"/>
        <v>43921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Грийн Таун Проджектс ЕАД</v>
      </c>
      <c r="B113" s="81" t="str">
        <f t="shared" si="10"/>
        <v>205385406</v>
      </c>
      <c r="C113" s="319">
        <f t="shared" si="11"/>
        <v>43921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0</v>
      </c>
    </row>
    <row r="114" spans="1:8" ht="15.75">
      <c r="A114" s="81" t="str">
        <f t="shared" si="9"/>
        <v>Грийн Таун Проджектс ЕАД</v>
      </c>
      <c r="B114" s="81" t="str">
        <f t="shared" si="10"/>
        <v>205385406</v>
      </c>
      <c r="C114" s="319">
        <f t="shared" si="11"/>
        <v>43921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Грийн Таун Проджектс ЕАД</v>
      </c>
      <c r="B115" s="81" t="str">
        <f t="shared" si="10"/>
        <v>205385406</v>
      </c>
      <c r="C115" s="319">
        <f t="shared" si="11"/>
        <v>43921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0</v>
      </c>
    </row>
    <row r="116" spans="1:8" ht="15.75">
      <c r="A116" s="81" t="str">
        <f t="shared" si="9"/>
        <v>Грийн Таун Проджектс ЕАД</v>
      </c>
      <c r="B116" s="81" t="str">
        <f t="shared" si="10"/>
        <v>205385406</v>
      </c>
      <c r="C116" s="319">
        <f t="shared" si="11"/>
        <v>43921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Грийн Таун Проджектс ЕАД</v>
      </c>
      <c r="B117" s="81" t="str">
        <f t="shared" si="10"/>
        <v>205385406</v>
      </c>
      <c r="C117" s="319">
        <f t="shared" si="11"/>
        <v>43921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Грийн Таун Проджектс ЕАД</v>
      </c>
      <c r="B118" s="81" t="str">
        <f t="shared" si="10"/>
        <v>205385406</v>
      </c>
      <c r="C118" s="319">
        <f t="shared" si="11"/>
        <v>43921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</v>
      </c>
    </row>
    <row r="119" spans="1:8" ht="15.75">
      <c r="A119" s="81" t="str">
        <f t="shared" si="9"/>
        <v>Грийн Таун Проджектс ЕАД</v>
      </c>
      <c r="B119" s="81" t="str">
        <f t="shared" si="10"/>
        <v>205385406</v>
      </c>
      <c r="C119" s="319">
        <f t="shared" si="11"/>
        <v>43921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Грийн Таун Проджектс ЕАД</v>
      </c>
      <c r="B120" s="81" t="str">
        <f t="shared" si="10"/>
        <v>205385406</v>
      </c>
      <c r="C120" s="319">
        <f t="shared" si="11"/>
        <v>43921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</v>
      </c>
    </row>
    <row r="121" spans="1:8" ht="15.75">
      <c r="A121" s="81" t="str">
        <f t="shared" si="9"/>
        <v>Грийн Таун Проджектс ЕАД</v>
      </c>
      <c r="B121" s="81" t="str">
        <f t="shared" si="10"/>
        <v>205385406</v>
      </c>
      <c r="C121" s="319">
        <f t="shared" si="11"/>
        <v>43921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Грийн Таун Проджектс ЕАД</v>
      </c>
      <c r="B122" s="81" t="str">
        <f t="shared" si="10"/>
        <v>205385406</v>
      </c>
      <c r="C122" s="319">
        <f t="shared" si="11"/>
        <v>43921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Грийн Таун Проджектс ЕАД</v>
      </c>
      <c r="B123" s="81" t="str">
        <f t="shared" si="10"/>
        <v>205385406</v>
      </c>
      <c r="C123" s="319">
        <f t="shared" si="11"/>
        <v>43921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Грийн Таун Проджектс ЕАД</v>
      </c>
      <c r="B124" s="81" t="str">
        <f t="shared" si="10"/>
        <v>205385406</v>
      </c>
      <c r="C124" s="319">
        <f t="shared" si="11"/>
        <v>43921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</v>
      </c>
    </row>
    <row r="125" spans="1:8" ht="15.75">
      <c r="A125" s="81" t="str">
        <f t="shared" si="9"/>
        <v>Грийн Таун Проджектс ЕАД</v>
      </c>
      <c r="B125" s="81" t="str">
        <f t="shared" si="10"/>
        <v>205385406</v>
      </c>
      <c r="C125" s="319">
        <f t="shared" si="11"/>
        <v>43921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4359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Грийн Таун Проджектс ЕАД</v>
      </c>
      <c r="B127" s="81" t="str">
        <f aca="true" t="shared" si="13" ref="B127:B158">pdeBulstat</f>
        <v>205385406</v>
      </c>
      <c r="C127" s="319">
        <f aca="true" t="shared" si="14" ref="C127:C158">endDate</f>
        <v>43921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Грийн Таун Проджектс ЕАД</v>
      </c>
      <c r="B128" s="81" t="str">
        <f t="shared" si="13"/>
        <v>205385406</v>
      </c>
      <c r="C128" s="319">
        <f t="shared" si="14"/>
        <v>43921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</v>
      </c>
    </row>
    <row r="129" spans="1:8" ht="15.75">
      <c r="A129" s="81" t="str">
        <f t="shared" si="12"/>
        <v>Грийн Таун Проджектс ЕАД</v>
      </c>
      <c r="B129" s="81" t="str">
        <f t="shared" si="13"/>
        <v>205385406</v>
      </c>
      <c r="C129" s="319">
        <f t="shared" si="14"/>
        <v>43921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</v>
      </c>
    </row>
    <row r="130" spans="1:8" ht="15.75">
      <c r="A130" s="81" t="str">
        <f t="shared" si="12"/>
        <v>Грийн Таун Проджектс ЕАД</v>
      </c>
      <c r="B130" s="81" t="str">
        <f t="shared" si="13"/>
        <v>205385406</v>
      </c>
      <c r="C130" s="319">
        <f t="shared" si="14"/>
        <v>43921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</v>
      </c>
    </row>
    <row r="131" spans="1:8" ht="15.75">
      <c r="A131" s="81" t="str">
        <f t="shared" si="12"/>
        <v>Грийн Таун Проджектс ЕАД</v>
      </c>
      <c r="B131" s="81" t="str">
        <f t="shared" si="13"/>
        <v>205385406</v>
      </c>
      <c r="C131" s="319">
        <f t="shared" si="14"/>
        <v>43921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</v>
      </c>
    </row>
    <row r="132" spans="1:8" ht="15.75">
      <c r="A132" s="81" t="str">
        <f t="shared" si="12"/>
        <v>Грийн Таун Проджектс ЕАД</v>
      </c>
      <c r="B132" s="81" t="str">
        <f t="shared" si="13"/>
        <v>205385406</v>
      </c>
      <c r="C132" s="319">
        <f t="shared" si="14"/>
        <v>43921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Грийн Таун Проджектс ЕАД</v>
      </c>
      <c r="B133" s="81" t="str">
        <f t="shared" si="13"/>
        <v>205385406</v>
      </c>
      <c r="C133" s="319">
        <f t="shared" si="14"/>
        <v>43921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Грийн Таун Проджектс ЕАД</v>
      </c>
      <c r="B134" s="81" t="str">
        <f t="shared" si="13"/>
        <v>205385406</v>
      </c>
      <c r="C134" s="319">
        <f t="shared" si="14"/>
        <v>43921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Грийн Таун Проджектс ЕАД</v>
      </c>
      <c r="B135" s="81" t="str">
        <f t="shared" si="13"/>
        <v>205385406</v>
      </c>
      <c r="C135" s="319">
        <f t="shared" si="14"/>
        <v>43921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Грийн Таун Проджектс ЕАД</v>
      </c>
      <c r="B136" s="81" t="str">
        <f t="shared" si="13"/>
        <v>205385406</v>
      </c>
      <c r="C136" s="319">
        <f t="shared" si="14"/>
        <v>43921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Грийн Таун Проджектс ЕАД</v>
      </c>
      <c r="B137" s="81" t="str">
        <f t="shared" si="13"/>
        <v>205385406</v>
      </c>
      <c r="C137" s="319">
        <f t="shared" si="14"/>
        <v>43921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18</v>
      </c>
    </row>
    <row r="138" spans="1:8" ht="15.75">
      <c r="A138" s="81" t="str">
        <f t="shared" si="12"/>
        <v>Грийн Таун Проджектс ЕАД</v>
      </c>
      <c r="B138" s="81" t="str">
        <f t="shared" si="13"/>
        <v>205385406</v>
      </c>
      <c r="C138" s="319">
        <f t="shared" si="14"/>
        <v>43921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Грийн Таун Проджектс ЕАД</v>
      </c>
      <c r="B139" s="81" t="str">
        <f t="shared" si="13"/>
        <v>205385406</v>
      </c>
      <c r="C139" s="319">
        <f t="shared" si="14"/>
        <v>43921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Грийн Таун Проджектс ЕАД</v>
      </c>
      <c r="B140" s="81" t="str">
        <f t="shared" si="13"/>
        <v>205385406</v>
      </c>
      <c r="C140" s="319">
        <f t="shared" si="14"/>
        <v>43921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Грийн Таун Проджектс ЕАД</v>
      </c>
      <c r="B141" s="81" t="str">
        <f t="shared" si="13"/>
        <v>205385406</v>
      </c>
      <c r="C141" s="319">
        <f t="shared" si="14"/>
        <v>43921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Грийн Таун Проджектс ЕАД</v>
      </c>
      <c r="B142" s="81" t="str">
        <f t="shared" si="13"/>
        <v>205385406</v>
      </c>
      <c r="C142" s="319">
        <f t="shared" si="14"/>
        <v>43921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Грийн Таун Проджектс ЕАД</v>
      </c>
      <c r="B143" s="81" t="str">
        <f t="shared" si="13"/>
        <v>205385406</v>
      </c>
      <c r="C143" s="319">
        <f t="shared" si="14"/>
        <v>43921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</v>
      </c>
    </row>
    <row r="144" spans="1:8" ht="15.75">
      <c r="A144" s="81" t="str">
        <f t="shared" si="12"/>
        <v>Грийн Таун Проджектс ЕАД</v>
      </c>
      <c r="B144" s="81" t="str">
        <f t="shared" si="13"/>
        <v>205385406</v>
      </c>
      <c r="C144" s="319">
        <f t="shared" si="14"/>
        <v>43921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Грийн Таун Проджектс ЕАД</v>
      </c>
      <c r="B145" s="81" t="str">
        <f t="shared" si="13"/>
        <v>205385406</v>
      </c>
      <c r="C145" s="319">
        <f t="shared" si="14"/>
        <v>43921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Грийн Таун Проджектс ЕАД</v>
      </c>
      <c r="B146" s="81" t="str">
        <f t="shared" si="13"/>
        <v>205385406</v>
      </c>
      <c r="C146" s="319">
        <f t="shared" si="14"/>
        <v>43921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Грийн Таун Проджектс ЕАД</v>
      </c>
      <c r="B147" s="81" t="str">
        <f t="shared" si="13"/>
        <v>205385406</v>
      </c>
      <c r="C147" s="319">
        <f t="shared" si="14"/>
        <v>43921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</v>
      </c>
    </row>
    <row r="148" spans="1:8" ht="15.75">
      <c r="A148" s="81" t="str">
        <f t="shared" si="12"/>
        <v>Грийн Таун Проджектс ЕАД</v>
      </c>
      <c r="B148" s="81" t="str">
        <f t="shared" si="13"/>
        <v>205385406</v>
      </c>
      <c r="C148" s="319">
        <f t="shared" si="14"/>
        <v>43921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Грийн Таун Проджектс ЕАД</v>
      </c>
      <c r="B149" s="81" t="str">
        <f t="shared" si="13"/>
        <v>205385406</v>
      </c>
      <c r="C149" s="319">
        <f t="shared" si="14"/>
        <v>43921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Грийн Таун Проджектс ЕАД</v>
      </c>
      <c r="B150" s="81" t="str">
        <f t="shared" si="13"/>
        <v>205385406</v>
      </c>
      <c r="C150" s="319">
        <f t="shared" si="14"/>
        <v>43921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Грийн Таун Проджектс ЕАД</v>
      </c>
      <c r="B151" s="81" t="str">
        <f t="shared" si="13"/>
        <v>205385406</v>
      </c>
      <c r="C151" s="319">
        <f t="shared" si="14"/>
        <v>43921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Грийн Таун Проджектс ЕАД</v>
      </c>
      <c r="B152" s="81" t="str">
        <f t="shared" si="13"/>
        <v>205385406</v>
      </c>
      <c r="C152" s="319">
        <f t="shared" si="14"/>
        <v>43921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Грийн Таун Проджектс ЕАД</v>
      </c>
      <c r="B153" s="81" t="str">
        <f t="shared" si="13"/>
        <v>205385406</v>
      </c>
      <c r="C153" s="319">
        <f t="shared" si="14"/>
        <v>43921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Грийн Таун Проджектс ЕАД</v>
      </c>
      <c r="B154" s="81" t="str">
        <f t="shared" si="13"/>
        <v>205385406</v>
      </c>
      <c r="C154" s="319">
        <f t="shared" si="14"/>
        <v>43921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Грийн Таун Проджектс ЕАД</v>
      </c>
      <c r="B155" s="81" t="str">
        <f t="shared" si="13"/>
        <v>205385406</v>
      </c>
      <c r="C155" s="319">
        <f t="shared" si="14"/>
        <v>43921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Грийн Таун Проджектс ЕАД</v>
      </c>
      <c r="B156" s="81" t="str">
        <f t="shared" si="13"/>
        <v>205385406</v>
      </c>
      <c r="C156" s="319">
        <f t="shared" si="14"/>
        <v>43921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</v>
      </c>
    </row>
    <row r="157" spans="1:8" ht="15.75">
      <c r="A157" s="81" t="str">
        <f t="shared" si="12"/>
        <v>Грийн Таун Проджектс ЕАД</v>
      </c>
      <c r="B157" s="81" t="str">
        <f t="shared" si="13"/>
        <v>205385406</v>
      </c>
      <c r="C157" s="319">
        <f t="shared" si="14"/>
        <v>43921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Грийн Таун Проджектс ЕАД</v>
      </c>
      <c r="B158" s="81" t="str">
        <f t="shared" si="13"/>
        <v>205385406</v>
      </c>
      <c r="C158" s="319">
        <f t="shared" si="14"/>
        <v>43921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Грийн Таун Проджектс ЕАД</v>
      </c>
      <c r="B159" s="81" t="str">
        <f aca="true" t="shared" si="16" ref="B159:B179">pdeBulstat</f>
        <v>205385406</v>
      </c>
      <c r="C159" s="319">
        <f aca="true" t="shared" si="17" ref="C159:C179">endDate</f>
        <v>43921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Грийн Таун Проджектс ЕАД</v>
      </c>
      <c r="B160" s="81" t="str">
        <f t="shared" si="16"/>
        <v>205385406</v>
      </c>
      <c r="C160" s="319">
        <f t="shared" si="17"/>
        <v>43921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Грийн Таун Проджектс ЕАД</v>
      </c>
      <c r="B161" s="81" t="str">
        <f t="shared" si="16"/>
        <v>205385406</v>
      </c>
      <c r="C161" s="319">
        <f t="shared" si="17"/>
        <v>43921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Грийн Таун Проджектс ЕАД</v>
      </c>
      <c r="B162" s="81" t="str">
        <f t="shared" si="16"/>
        <v>205385406</v>
      </c>
      <c r="C162" s="319">
        <f t="shared" si="17"/>
        <v>43921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Грийн Таун Проджектс ЕАД</v>
      </c>
      <c r="B163" s="81" t="str">
        <f t="shared" si="16"/>
        <v>205385406</v>
      </c>
      <c r="C163" s="319">
        <f t="shared" si="17"/>
        <v>43921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Грийн Таун Проджектс ЕАД</v>
      </c>
      <c r="B164" s="81" t="str">
        <f t="shared" si="16"/>
        <v>205385406</v>
      </c>
      <c r="C164" s="319">
        <f t="shared" si="17"/>
        <v>43921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Грийн Таун Проджектс ЕАД</v>
      </c>
      <c r="B165" s="81" t="str">
        <f t="shared" si="16"/>
        <v>205385406</v>
      </c>
      <c r="C165" s="319">
        <f t="shared" si="17"/>
        <v>43921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Грийн Таун Проджектс ЕАД</v>
      </c>
      <c r="B166" s="81" t="str">
        <f t="shared" si="16"/>
        <v>205385406</v>
      </c>
      <c r="C166" s="319">
        <f t="shared" si="17"/>
        <v>43921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Грийн Таун Проджектс ЕАД</v>
      </c>
      <c r="B167" s="81" t="str">
        <f t="shared" si="16"/>
        <v>205385406</v>
      </c>
      <c r="C167" s="319">
        <f t="shared" si="17"/>
        <v>43921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Грийн Таун Проджектс ЕАД</v>
      </c>
      <c r="B168" s="81" t="str">
        <f t="shared" si="16"/>
        <v>205385406</v>
      </c>
      <c r="C168" s="319">
        <f t="shared" si="17"/>
        <v>43921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Грийн Таун Проджектс ЕАД</v>
      </c>
      <c r="B169" s="81" t="str">
        <f t="shared" si="16"/>
        <v>205385406</v>
      </c>
      <c r="C169" s="319">
        <f t="shared" si="17"/>
        <v>43921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Грийн Таун Проджектс ЕАД</v>
      </c>
      <c r="B170" s="81" t="str">
        <f t="shared" si="16"/>
        <v>205385406</v>
      </c>
      <c r="C170" s="319">
        <f t="shared" si="17"/>
        <v>43921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Грийн Таун Проджектс ЕАД</v>
      </c>
      <c r="B171" s="81" t="str">
        <f t="shared" si="16"/>
        <v>205385406</v>
      </c>
      <c r="C171" s="319">
        <f t="shared" si="17"/>
        <v>43921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18</v>
      </c>
    </row>
    <row r="172" spans="1:8" ht="15.75">
      <c r="A172" s="81" t="str">
        <f t="shared" si="15"/>
        <v>Грийн Таун Проджектс ЕАД</v>
      </c>
      <c r="B172" s="81" t="str">
        <f t="shared" si="16"/>
        <v>205385406</v>
      </c>
      <c r="C172" s="319">
        <f t="shared" si="17"/>
        <v>43921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Грийн Таун Проджектс ЕАД</v>
      </c>
      <c r="B173" s="81" t="str">
        <f t="shared" si="16"/>
        <v>205385406</v>
      </c>
      <c r="C173" s="319">
        <f t="shared" si="17"/>
        <v>43921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Грийн Таун Проджектс ЕАД</v>
      </c>
      <c r="B174" s="81" t="str">
        <f t="shared" si="16"/>
        <v>205385406</v>
      </c>
      <c r="C174" s="319">
        <f t="shared" si="17"/>
        <v>43921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Грийн Таун Проджектс ЕАД</v>
      </c>
      <c r="B175" s="81" t="str">
        <f t="shared" si="16"/>
        <v>205385406</v>
      </c>
      <c r="C175" s="319">
        <f t="shared" si="17"/>
        <v>43921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18</v>
      </c>
    </row>
    <row r="176" spans="1:8" ht="15.75">
      <c r="A176" s="81" t="str">
        <f t="shared" si="15"/>
        <v>Грийн Таун Проджектс ЕАД</v>
      </c>
      <c r="B176" s="81" t="str">
        <f t="shared" si="16"/>
        <v>205385406</v>
      </c>
      <c r="C176" s="319">
        <f t="shared" si="17"/>
        <v>43921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18</v>
      </c>
    </row>
    <row r="177" spans="1:8" ht="15.75">
      <c r="A177" s="81" t="str">
        <f t="shared" si="15"/>
        <v>Грийн Таун Проджектс ЕАД</v>
      </c>
      <c r="B177" s="81" t="str">
        <f t="shared" si="16"/>
        <v>205385406</v>
      </c>
      <c r="C177" s="319">
        <f t="shared" si="17"/>
        <v>43921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Грийн Таун Проджектс ЕАД</v>
      </c>
      <c r="B178" s="81" t="str">
        <f t="shared" si="16"/>
        <v>205385406</v>
      </c>
      <c r="C178" s="319">
        <f t="shared" si="17"/>
        <v>43921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18</v>
      </c>
    </row>
    <row r="179" spans="1:8" ht="15.75">
      <c r="A179" s="81" t="str">
        <f t="shared" si="15"/>
        <v>Грийн Таун Проджектс ЕАД</v>
      </c>
      <c r="B179" s="81" t="str">
        <f t="shared" si="16"/>
        <v>205385406</v>
      </c>
      <c r="C179" s="319">
        <f t="shared" si="17"/>
        <v>43921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Грийн Таун Проджектс ЕАД</v>
      </c>
      <c r="B181" s="81" t="str">
        <f aca="true" t="shared" si="19" ref="B181:B216">pdeBulstat</f>
        <v>205385406</v>
      </c>
      <c r="C181" s="319">
        <f aca="true" t="shared" si="20" ref="C181:C216">endDate</f>
        <v>43921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Грийн Таун Проджектс ЕАД</v>
      </c>
      <c r="B182" s="81" t="str">
        <f t="shared" si="19"/>
        <v>205385406</v>
      </c>
      <c r="C182" s="319">
        <f t="shared" si="20"/>
        <v>43921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</v>
      </c>
    </row>
    <row r="183" spans="1:8" ht="15.75">
      <c r="A183" s="81" t="str">
        <f t="shared" si="18"/>
        <v>Грийн Таун Проджектс ЕАД</v>
      </c>
      <c r="B183" s="81" t="str">
        <f t="shared" si="19"/>
        <v>205385406</v>
      </c>
      <c r="C183" s="319">
        <f t="shared" si="20"/>
        <v>43921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Грийн Таун Проджектс ЕАД</v>
      </c>
      <c r="B184" s="81" t="str">
        <f t="shared" si="19"/>
        <v>205385406</v>
      </c>
      <c r="C184" s="319">
        <f t="shared" si="20"/>
        <v>43921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-16</v>
      </c>
    </row>
    <row r="185" spans="1:8" ht="15.75">
      <c r="A185" s="81" t="str">
        <f t="shared" si="18"/>
        <v>Грийн Таун Проджектс ЕАД</v>
      </c>
      <c r="B185" s="81" t="str">
        <f t="shared" si="19"/>
        <v>205385406</v>
      </c>
      <c r="C185" s="319">
        <f t="shared" si="20"/>
        <v>43921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Грийн Таун Проджектс ЕАД</v>
      </c>
      <c r="B186" s="81" t="str">
        <f t="shared" si="19"/>
        <v>205385406</v>
      </c>
      <c r="C186" s="319">
        <f t="shared" si="20"/>
        <v>43921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Грийн Таун Проджектс ЕАД</v>
      </c>
      <c r="B187" s="81" t="str">
        <f t="shared" si="19"/>
        <v>205385406</v>
      </c>
      <c r="C187" s="319">
        <f t="shared" si="20"/>
        <v>43921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Грийн Таун Проджектс ЕАД</v>
      </c>
      <c r="B188" s="81" t="str">
        <f t="shared" si="19"/>
        <v>205385406</v>
      </c>
      <c r="C188" s="319">
        <f t="shared" si="20"/>
        <v>43921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Грийн Таун Проджектс ЕАД</v>
      </c>
      <c r="B189" s="81" t="str">
        <f t="shared" si="19"/>
        <v>205385406</v>
      </c>
      <c r="C189" s="319">
        <f t="shared" si="20"/>
        <v>43921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Грийн Таун Проджектс ЕАД</v>
      </c>
      <c r="B190" s="81" t="str">
        <f t="shared" si="19"/>
        <v>205385406</v>
      </c>
      <c r="C190" s="319">
        <f t="shared" si="20"/>
        <v>43921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Грийн Таун Проджектс ЕАД</v>
      </c>
      <c r="B191" s="81" t="str">
        <f t="shared" si="19"/>
        <v>205385406</v>
      </c>
      <c r="C191" s="319">
        <f t="shared" si="20"/>
        <v>43921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-22</v>
      </c>
    </row>
    <row r="192" spans="1:8" ht="15.75">
      <c r="A192" s="81" t="str">
        <f t="shared" si="18"/>
        <v>Грийн Таун Проджектс ЕАД</v>
      </c>
      <c r="B192" s="81" t="str">
        <f t="shared" si="19"/>
        <v>205385406</v>
      </c>
      <c r="C192" s="319">
        <f t="shared" si="20"/>
        <v>43921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Грийн Таун Проджектс ЕАД</v>
      </c>
      <c r="B193" s="81" t="str">
        <f t="shared" si="19"/>
        <v>205385406</v>
      </c>
      <c r="C193" s="319">
        <f t="shared" si="20"/>
        <v>43921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Грийн Таун Проджектс ЕАД</v>
      </c>
      <c r="B194" s="81" t="str">
        <f t="shared" si="19"/>
        <v>205385406</v>
      </c>
      <c r="C194" s="319">
        <f t="shared" si="20"/>
        <v>43921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Грийн Таун Проджектс ЕАД</v>
      </c>
      <c r="B195" s="81" t="str">
        <f t="shared" si="19"/>
        <v>205385406</v>
      </c>
      <c r="C195" s="319">
        <f t="shared" si="20"/>
        <v>43921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Грийн Таун Проджектс ЕАД</v>
      </c>
      <c r="B196" s="81" t="str">
        <f t="shared" si="19"/>
        <v>205385406</v>
      </c>
      <c r="C196" s="319">
        <f t="shared" si="20"/>
        <v>43921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Грийн Таун Проджектс ЕАД</v>
      </c>
      <c r="B197" s="81" t="str">
        <f t="shared" si="19"/>
        <v>205385406</v>
      </c>
      <c r="C197" s="319">
        <f t="shared" si="20"/>
        <v>43921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Грийн Таун Проджектс ЕАД</v>
      </c>
      <c r="B198" s="81" t="str">
        <f t="shared" si="19"/>
        <v>205385406</v>
      </c>
      <c r="C198" s="319">
        <f t="shared" si="20"/>
        <v>43921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Грийн Таун Проджектс ЕАД</v>
      </c>
      <c r="B199" s="81" t="str">
        <f t="shared" si="19"/>
        <v>205385406</v>
      </c>
      <c r="C199" s="319">
        <f t="shared" si="20"/>
        <v>43921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Грийн Таун Проджектс ЕАД</v>
      </c>
      <c r="B200" s="81" t="str">
        <f t="shared" si="19"/>
        <v>205385406</v>
      </c>
      <c r="C200" s="319">
        <f t="shared" si="20"/>
        <v>43921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Грийн Таун Проджектс ЕАД</v>
      </c>
      <c r="B201" s="81" t="str">
        <f t="shared" si="19"/>
        <v>205385406</v>
      </c>
      <c r="C201" s="319">
        <f t="shared" si="20"/>
        <v>43921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Грийн Таун Проджектс ЕАД</v>
      </c>
      <c r="B202" s="81" t="str">
        <f t="shared" si="19"/>
        <v>205385406</v>
      </c>
      <c r="C202" s="319">
        <f t="shared" si="20"/>
        <v>43921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Грийн Таун Проджектс ЕАД</v>
      </c>
      <c r="B203" s="81" t="str">
        <f t="shared" si="19"/>
        <v>205385406</v>
      </c>
      <c r="C203" s="319">
        <f t="shared" si="20"/>
        <v>43921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Грийн Таун Проджектс ЕАД</v>
      </c>
      <c r="B204" s="81" t="str">
        <f t="shared" si="19"/>
        <v>205385406</v>
      </c>
      <c r="C204" s="319">
        <f t="shared" si="20"/>
        <v>43921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Грийн Таун Проджектс ЕАД</v>
      </c>
      <c r="B205" s="81" t="str">
        <f t="shared" si="19"/>
        <v>205385406</v>
      </c>
      <c r="C205" s="319">
        <f t="shared" si="20"/>
        <v>43921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Грийн Таун Проджектс ЕАД</v>
      </c>
      <c r="B206" s="81" t="str">
        <f t="shared" si="19"/>
        <v>205385406</v>
      </c>
      <c r="C206" s="319">
        <f t="shared" si="20"/>
        <v>43921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Грийн Таун Проджектс ЕАД</v>
      </c>
      <c r="B207" s="81" t="str">
        <f t="shared" si="19"/>
        <v>205385406</v>
      </c>
      <c r="C207" s="319">
        <f t="shared" si="20"/>
        <v>43921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Грийн Таун Проджектс ЕАД</v>
      </c>
      <c r="B208" s="81" t="str">
        <f t="shared" si="19"/>
        <v>205385406</v>
      </c>
      <c r="C208" s="319">
        <f t="shared" si="20"/>
        <v>43921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Грийн Таун Проджектс ЕАД</v>
      </c>
      <c r="B209" s="81" t="str">
        <f t="shared" si="19"/>
        <v>205385406</v>
      </c>
      <c r="C209" s="319">
        <f t="shared" si="20"/>
        <v>43921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Грийн Таун Проджектс ЕАД</v>
      </c>
      <c r="B210" s="81" t="str">
        <f t="shared" si="19"/>
        <v>205385406</v>
      </c>
      <c r="C210" s="319">
        <f t="shared" si="20"/>
        <v>43921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Грийн Таун Проджектс ЕАД</v>
      </c>
      <c r="B211" s="81" t="str">
        <f t="shared" si="19"/>
        <v>205385406</v>
      </c>
      <c r="C211" s="319">
        <f t="shared" si="20"/>
        <v>43921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Грийн Таун Проджектс ЕАД</v>
      </c>
      <c r="B212" s="81" t="str">
        <f t="shared" si="19"/>
        <v>205385406</v>
      </c>
      <c r="C212" s="319">
        <f t="shared" si="20"/>
        <v>43921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-22</v>
      </c>
    </row>
    <row r="213" spans="1:8" ht="15.75">
      <c r="A213" s="81" t="str">
        <f t="shared" si="18"/>
        <v>Грийн Таун Проджектс ЕАД</v>
      </c>
      <c r="B213" s="81" t="str">
        <f t="shared" si="19"/>
        <v>205385406</v>
      </c>
      <c r="C213" s="319">
        <f t="shared" si="20"/>
        <v>43921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1141</v>
      </c>
    </row>
    <row r="214" spans="1:8" ht="15.75">
      <c r="A214" s="81" t="str">
        <f t="shared" si="18"/>
        <v>Грийн Таун Проджектс ЕАД</v>
      </c>
      <c r="B214" s="81" t="str">
        <f t="shared" si="19"/>
        <v>205385406</v>
      </c>
      <c r="C214" s="319">
        <f t="shared" si="20"/>
        <v>43921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1119</v>
      </c>
    </row>
    <row r="215" spans="1:8" ht="15.75">
      <c r="A215" s="81" t="str">
        <f t="shared" si="18"/>
        <v>Грийн Таун Проджектс ЕАД</v>
      </c>
      <c r="B215" s="81" t="str">
        <f t="shared" si="19"/>
        <v>205385406</v>
      </c>
      <c r="C215" s="319">
        <f t="shared" si="20"/>
        <v>43921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1119</v>
      </c>
    </row>
    <row r="216" spans="1:8" ht="15.75">
      <c r="A216" s="81" t="str">
        <f t="shared" si="18"/>
        <v>Грийн Таун Проджектс ЕАД</v>
      </c>
      <c r="B216" s="81" t="str">
        <f t="shared" si="19"/>
        <v>205385406</v>
      </c>
      <c r="C216" s="319">
        <f t="shared" si="20"/>
        <v>43921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Грийн Таун Проджектс ЕАД</v>
      </c>
      <c r="B218" s="81" t="str">
        <f aca="true" t="shared" si="22" ref="B218:B281">pdeBulstat</f>
        <v>205385406</v>
      </c>
      <c r="C218" s="319">
        <f aca="true" t="shared" si="23" ref="C218:C281">endDate</f>
        <v>43921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4059</v>
      </c>
    </row>
    <row r="219" spans="1:8" ht="15.75">
      <c r="A219" s="81" t="str">
        <f t="shared" si="21"/>
        <v>Грийн Таун Проджектс ЕАД</v>
      </c>
      <c r="B219" s="81" t="str">
        <f t="shared" si="22"/>
        <v>205385406</v>
      </c>
      <c r="C219" s="319">
        <f t="shared" si="23"/>
        <v>43921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Грийн Таун Проджектс ЕАД</v>
      </c>
      <c r="B220" s="81" t="str">
        <f t="shared" si="22"/>
        <v>205385406</v>
      </c>
      <c r="C220" s="319">
        <f t="shared" si="23"/>
        <v>43921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Грийн Таун Проджектс ЕАД</v>
      </c>
      <c r="B221" s="81" t="str">
        <f t="shared" si="22"/>
        <v>205385406</v>
      </c>
      <c r="C221" s="319">
        <f t="shared" si="23"/>
        <v>43921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Грийн Таун Проджектс ЕАД</v>
      </c>
      <c r="B222" s="81" t="str">
        <f t="shared" si="22"/>
        <v>205385406</v>
      </c>
      <c r="C222" s="319">
        <f t="shared" si="23"/>
        <v>43921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4059</v>
      </c>
    </row>
    <row r="223" spans="1:8" ht="15.75">
      <c r="A223" s="81" t="str">
        <f t="shared" si="21"/>
        <v>Грийн Таун Проджектс ЕАД</v>
      </c>
      <c r="B223" s="81" t="str">
        <f t="shared" si="22"/>
        <v>205385406</v>
      </c>
      <c r="C223" s="319">
        <f t="shared" si="23"/>
        <v>43921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Грийн Таун Проджектс ЕАД</v>
      </c>
      <c r="B224" s="81" t="str">
        <f t="shared" si="22"/>
        <v>205385406</v>
      </c>
      <c r="C224" s="319">
        <f t="shared" si="23"/>
        <v>43921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Грийн Таун Проджектс ЕАД</v>
      </c>
      <c r="B225" s="81" t="str">
        <f t="shared" si="22"/>
        <v>205385406</v>
      </c>
      <c r="C225" s="319">
        <f t="shared" si="23"/>
        <v>43921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Грийн Таун Проджектс ЕАД</v>
      </c>
      <c r="B226" s="81" t="str">
        <f t="shared" si="22"/>
        <v>205385406</v>
      </c>
      <c r="C226" s="319">
        <f t="shared" si="23"/>
        <v>43921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Грийн Таун Проджектс ЕАД</v>
      </c>
      <c r="B227" s="81" t="str">
        <f t="shared" si="22"/>
        <v>205385406</v>
      </c>
      <c r="C227" s="319">
        <f t="shared" si="23"/>
        <v>43921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Грийн Таун Проджектс ЕАД</v>
      </c>
      <c r="B228" s="81" t="str">
        <f t="shared" si="22"/>
        <v>205385406</v>
      </c>
      <c r="C228" s="319">
        <f t="shared" si="23"/>
        <v>43921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Грийн Таун Проджектс ЕАД</v>
      </c>
      <c r="B229" s="81" t="str">
        <f t="shared" si="22"/>
        <v>205385406</v>
      </c>
      <c r="C229" s="319">
        <f t="shared" si="23"/>
        <v>43921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Грийн Таун Проджектс ЕАД</v>
      </c>
      <c r="B230" s="81" t="str">
        <f t="shared" si="22"/>
        <v>205385406</v>
      </c>
      <c r="C230" s="319">
        <f t="shared" si="23"/>
        <v>43921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Грийн Таун Проджектс ЕАД</v>
      </c>
      <c r="B231" s="81" t="str">
        <f t="shared" si="22"/>
        <v>205385406</v>
      </c>
      <c r="C231" s="319">
        <f t="shared" si="23"/>
        <v>43921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Грийн Таун Проджектс ЕАД</v>
      </c>
      <c r="B232" s="81" t="str">
        <f t="shared" si="22"/>
        <v>205385406</v>
      </c>
      <c r="C232" s="319">
        <f t="shared" si="23"/>
        <v>43921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Грийн Таун Проджектс ЕАД</v>
      </c>
      <c r="B233" s="81" t="str">
        <f t="shared" si="22"/>
        <v>205385406</v>
      </c>
      <c r="C233" s="319">
        <f t="shared" si="23"/>
        <v>43921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Грийн Таун Проджектс ЕАД</v>
      </c>
      <c r="B234" s="81" t="str">
        <f t="shared" si="22"/>
        <v>205385406</v>
      </c>
      <c r="C234" s="319">
        <f t="shared" si="23"/>
        <v>43921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Грийн Таун Проджектс ЕАД</v>
      </c>
      <c r="B235" s="81" t="str">
        <f t="shared" si="22"/>
        <v>205385406</v>
      </c>
      <c r="C235" s="319">
        <f t="shared" si="23"/>
        <v>43921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Грийн Таун Проджектс ЕАД</v>
      </c>
      <c r="B236" s="81" t="str">
        <f t="shared" si="22"/>
        <v>205385406</v>
      </c>
      <c r="C236" s="319">
        <f t="shared" si="23"/>
        <v>43921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4059</v>
      </c>
    </row>
    <row r="237" spans="1:8" ht="15.75">
      <c r="A237" s="81" t="str">
        <f t="shared" si="21"/>
        <v>Грийн Таун Проджектс ЕАД</v>
      </c>
      <c r="B237" s="81" t="str">
        <f t="shared" si="22"/>
        <v>205385406</v>
      </c>
      <c r="C237" s="319">
        <f t="shared" si="23"/>
        <v>43921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Грийн Таун Проджектс ЕАД</v>
      </c>
      <c r="B238" s="81" t="str">
        <f t="shared" si="22"/>
        <v>205385406</v>
      </c>
      <c r="C238" s="319">
        <f t="shared" si="23"/>
        <v>43921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Грийн Таун Проджектс ЕАД</v>
      </c>
      <c r="B239" s="81" t="str">
        <f t="shared" si="22"/>
        <v>205385406</v>
      </c>
      <c r="C239" s="319">
        <f t="shared" si="23"/>
        <v>43921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4059</v>
      </c>
    </row>
    <row r="240" spans="1:8" ht="15.75">
      <c r="A240" s="81" t="str">
        <f t="shared" si="21"/>
        <v>Грийн Таун Проджектс ЕАД</v>
      </c>
      <c r="B240" s="81" t="str">
        <f t="shared" si="22"/>
        <v>205385406</v>
      </c>
      <c r="C240" s="319">
        <f t="shared" si="23"/>
        <v>43921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Грийн Таун Проджектс ЕАД</v>
      </c>
      <c r="B241" s="81" t="str">
        <f t="shared" si="22"/>
        <v>205385406</v>
      </c>
      <c r="C241" s="319">
        <f t="shared" si="23"/>
        <v>43921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Грийн Таун Проджектс ЕАД</v>
      </c>
      <c r="B242" s="81" t="str">
        <f t="shared" si="22"/>
        <v>205385406</v>
      </c>
      <c r="C242" s="319">
        <f t="shared" si="23"/>
        <v>43921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Грийн Таун Проджектс ЕАД</v>
      </c>
      <c r="B243" s="81" t="str">
        <f t="shared" si="22"/>
        <v>205385406</v>
      </c>
      <c r="C243" s="319">
        <f t="shared" si="23"/>
        <v>43921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Грийн Таун Проджектс ЕАД</v>
      </c>
      <c r="B244" s="81" t="str">
        <f t="shared" si="22"/>
        <v>205385406</v>
      </c>
      <c r="C244" s="319">
        <f t="shared" si="23"/>
        <v>43921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Грийн Таун Проджектс ЕАД</v>
      </c>
      <c r="B245" s="81" t="str">
        <f t="shared" si="22"/>
        <v>205385406</v>
      </c>
      <c r="C245" s="319">
        <f t="shared" si="23"/>
        <v>43921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Грийн Таун Проджектс ЕАД</v>
      </c>
      <c r="B246" s="81" t="str">
        <f t="shared" si="22"/>
        <v>205385406</v>
      </c>
      <c r="C246" s="319">
        <f t="shared" si="23"/>
        <v>43921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Грийн Таун Проджектс ЕАД</v>
      </c>
      <c r="B247" s="81" t="str">
        <f t="shared" si="22"/>
        <v>205385406</v>
      </c>
      <c r="C247" s="319">
        <f t="shared" si="23"/>
        <v>43921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Грийн Таун Проджектс ЕАД</v>
      </c>
      <c r="B248" s="81" t="str">
        <f t="shared" si="22"/>
        <v>205385406</v>
      </c>
      <c r="C248" s="319">
        <f t="shared" si="23"/>
        <v>43921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Грийн Таун Проджектс ЕАД</v>
      </c>
      <c r="B249" s="81" t="str">
        <f t="shared" si="22"/>
        <v>205385406</v>
      </c>
      <c r="C249" s="319">
        <f t="shared" si="23"/>
        <v>43921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Грийн Таун Проджектс ЕАД</v>
      </c>
      <c r="B250" s="81" t="str">
        <f t="shared" si="22"/>
        <v>205385406</v>
      </c>
      <c r="C250" s="319">
        <f t="shared" si="23"/>
        <v>43921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Грийн Таун Проджектс ЕАД</v>
      </c>
      <c r="B251" s="81" t="str">
        <f t="shared" si="22"/>
        <v>205385406</v>
      </c>
      <c r="C251" s="319">
        <f t="shared" si="23"/>
        <v>43921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Грийн Таун Проджектс ЕАД</v>
      </c>
      <c r="B252" s="81" t="str">
        <f t="shared" si="22"/>
        <v>205385406</v>
      </c>
      <c r="C252" s="319">
        <f t="shared" si="23"/>
        <v>43921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Грийн Таун Проджектс ЕАД</v>
      </c>
      <c r="B253" s="81" t="str">
        <f t="shared" si="22"/>
        <v>205385406</v>
      </c>
      <c r="C253" s="319">
        <f t="shared" si="23"/>
        <v>43921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Грийн Таун Проджектс ЕАД</v>
      </c>
      <c r="B254" s="81" t="str">
        <f t="shared" si="22"/>
        <v>205385406</v>
      </c>
      <c r="C254" s="319">
        <f t="shared" si="23"/>
        <v>43921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Грийн Таун Проджектс ЕАД</v>
      </c>
      <c r="B255" s="81" t="str">
        <f t="shared" si="22"/>
        <v>205385406</v>
      </c>
      <c r="C255" s="319">
        <f t="shared" si="23"/>
        <v>43921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Грийн Таун Проджектс ЕАД</v>
      </c>
      <c r="B256" s="81" t="str">
        <f t="shared" si="22"/>
        <v>205385406</v>
      </c>
      <c r="C256" s="319">
        <f t="shared" si="23"/>
        <v>43921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Грийн Таун Проджектс ЕАД</v>
      </c>
      <c r="B257" s="81" t="str">
        <f t="shared" si="22"/>
        <v>205385406</v>
      </c>
      <c r="C257" s="319">
        <f t="shared" si="23"/>
        <v>43921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Грийн Таун Проджектс ЕАД</v>
      </c>
      <c r="B258" s="81" t="str">
        <f t="shared" si="22"/>
        <v>205385406</v>
      </c>
      <c r="C258" s="319">
        <f t="shared" si="23"/>
        <v>43921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Грийн Таун Проджектс ЕАД</v>
      </c>
      <c r="B259" s="81" t="str">
        <f t="shared" si="22"/>
        <v>205385406</v>
      </c>
      <c r="C259" s="319">
        <f t="shared" si="23"/>
        <v>43921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Грийн Таун Проджектс ЕАД</v>
      </c>
      <c r="B260" s="81" t="str">
        <f t="shared" si="22"/>
        <v>205385406</v>
      </c>
      <c r="C260" s="319">
        <f t="shared" si="23"/>
        <v>43921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Грийн Таун Проджектс ЕАД</v>
      </c>
      <c r="B261" s="81" t="str">
        <f t="shared" si="22"/>
        <v>205385406</v>
      </c>
      <c r="C261" s="319">
        <f t="shared" si="23"/>
        <v>43921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Грийн Таун Проджектс ЕАД</v>
      </c>
      <c r="B262" s="81" t="str">
        <f t="shared" si="22"/>
        <v>205385406</v>
      </c>
      <c r="C262" s="319">
        <f t="shared" si="23"/>
        <v>43921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Грийн Таун Проджектс ЕАД</v>
      </c>
      <c r="B263" s="81" t="str">
        <f t="shared" si="22"/>
        <v>205385406</v>
      </c>
      <c r="C263" s="319">
        <f t="shared" si="23"/>
        <v>43921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Грийн Таун Проджектс ЕАД</v>
      </c>
      <c r="B264" s="81" t="str">
        <f t="shared" si="22"/>
        <v>205385406</v>
      </c>
      <c r="C264" s="319">
        <f t="shared" si="23"/>
        <v>43921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Грийн Таун Проджектс ЕАД</v>
      </c>
      <c r="B265" s="81" t="str">
        <f t="shared" si="22"/>
        <v>205385406</v>
      </c>
      <c r="C265" s="319">
        <f t="shared" si="23"/>
        <v>43921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Грийн Таун Проджектс ЕАД</v>
      </c>
      <c r="B266" s="81" t="str">
        <f t="shared" si="22"/>
        <v>205385406</v>
      </c>
      <c r="C266" s="319">
        <f t="shared" si="23"/>
        <v>43921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Грийн Таун Проджектс ЕАД</v>
      </c>
      <c r="B267" s="81" t="str">
        <f t="shared" si="22"/>
        <v>205385406</v>
      </c>
      <c r="C267" s="319">
        <f t="shared" si="23"/>
        <v>43921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Грийн Таун Проджектс ЕАД</v>
      </c>
      <c r="B268" s="81" t="str">
        <f t="shared" si="22"/>
        <v>205385406</v>
      </c>
      <c r="C268" s="319">
        <f t="shared" si="23"/>
        <v>43921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Грийн Таун Проджектс ЕАД</v>
      </c>
      <c r="B269" s="81" t="str">
        <f t="shared" si="22"/>
        <v>205385406</v>
      </c>
      <c r="C269" s="319">
        <f t="shared" si="23"/>
        <v>43921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Грийн Таун Проджектс ЕАД</v>
      </c>
      <c r="B270" s="81" t="str">
        <f t="shared" si="22"/>
        <v>205385406</v>
      </c>
      <c r="C270" s="319">
        <f t="shared" si="23"/>
        <v>43921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Грийн Таун Проджектс ЕАД</v>
      </c>
      <c r="B271" s="81" t="str">
        <f t="shared" si="22"/>
        <v>205385406</v>
      </c>
      <c r="C271" s="319">
        <f t="shared" si="23"/>
        <v>43921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Грийн Таун Проджектс ЕАД</v>
      </c>
      <c r="B272" s="81" t="str">
        <f t="shared" si="22"/>
        <v>205385406</v>
      </c>
      <c r="C272" s="319">
        <f t="shared" si="23"/>
        <v>43921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Грийн Таун Проджектс ЕАД</v>
      </c>
      <c r="B273" s="81" t="str">
        <f t="shared" si="22"/>
        <v>205385406</v>
      </c>
      <c r="C273" s="319">
        <f t="shared" si="23"/>
        <v>43921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Грийн Таун Проджектс ЕАД</v>
      </c>
      <c r="B274" s="81" t="str">
        <f t="shared" si="22"/>
        <v>205385406</v>
      </c>
      <c r="C274" s="319">
        <f t="shared" si="23"/>
        <v>43921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Грийн Таун Проджектс ЕАД</v>
      </c>
      <c r="B275" s="81" t="str">
        <f t="shared" si="22"/>
        <v>205385406</v>
      </c>
      <c r="C275" s="319">
        <f t="shared" si="23"/>
        <v>43921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Грийн Таун Проджектс ЕАД</v>
      </c>
      <c r="B276" s="81" t="str">
        <f t="shared" si="22"/>
        <v>205385406</v>
      </c>
      <c r="C276" s="319">
        <f t="shared" si="23"/>
        <v>43921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Грийн Таун Проджектс ЕАД</v>
      </c>
      <c r="B277" s="81" t="str">
        <f t="shared" si="22"/>
        <v>205385406</v>
      </c>
      <c r="C277" s="319">
        <f t="shared" si="23"/>
        <v>43921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Грийн Таун Проджектс ЕАД</v>
      </c>
      <c r="B278" s="81" t="str">
        <f t="shared" si="22"/>
        <v>205385406</v>
      </c>
      <c r="C278" s="319">
        <f t="shared" si="23"/>
        <v>43921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Грийн Таун Проджектс ЕАД</v>
      </c>
      <c r="B279" s="81" t="str">
        <f t="shared" si="22"/>
        <v>205385406</v>
      </c>
      <c r="C279" s="319">
        <f t="shared" si="23"/>
        <v>43921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Грийн Таун Проджектс ЕАД</v>
      </c>
      <c r="B280" s="81" t="str">
        <f t="shared" si="22"/>
        <v>205385406</v>
      </c>
      <c r="C280" s="319">
        <f t="shared" si="23"/>
        <v>43921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Грийн Таун Проджектс ЕАД</v>
      </c>
      <c r="B281" s="81" t="str">
        <f t="shared" si="22"/>
        <v>205385406</v>
      </c>
      <c r="C281" s="319">
        <f t="shared" si="23"/>
        <v>43921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Грийн Таун Проджектс ЕАД</v>
      </c>
      <c r="B282" s="81" t="str">
        <f aca="true" t="shared" si="25" ref="B282:B345">pdeBulstat</f>
        <v>205385406</v>
      </c>
      <c r="C282" s="319">
        <f aca="true" t="shared" si="26" ref="C282:C345">endDate</f>
        <v>43921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Грийн Таун Проджектс ЕАД</v>
      </c>
      <c r="B283" s="81" t="str">
        <f t="shared" si="25"/>
        <v>205385406</v>
      </c>
      <c r="C283" s="319">
        <f t="shared" si="26"/>
        <v>43921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Грийн Таун Проджектс ЕАД</v>
      </c>
      <c r="B284" s="81" t="str">
        <f t="shared" si="25"/>
        <v>205385406</v>
      </c>
      <c r="C284" s="319">
        <f t="shared" si="26"/>
        <v>43921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Грийн Таун Проджектс ЕАД</v>
      </c>
      <c r="B285" s="81" t="str">
        <f t="shared" si="25"/>
        <v>205385406</v>
      </c>
      <c r="C285" s="319">
        <f t="shared" si="26"/>
        <v>43921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Грийн Таун Проджектс ЕАД</v>
      </c>
      <c r="B286" s="81" t="str">
        <f t="shared" si="25"/>
        <v>205385406</v>
      </c>
      <c r="C286" s="319">
        <f t="shared" si="26"/>
        <v>43921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Грийн Таун Проджектс ЕАД</v>
      </c>
      <c r="B287" s="81" t="str">
        <f t="shared" si="25"/>
        <v>205385406</v>
      </c>
      <c r="C287" s="319">
        <f t="shared" si="26"/>
        <v>43921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Грийн Таун Проджектс ЕАД</v>
      </c>
      <c r="B288" s="81" t="str">
        <f t="shared" si="25"/>
        <v>205385406</v>
      </c>
      <c r="C288" s="319">
        <f t="shared" si="26"/>
        <v>43921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Грийн Таун Проджектс ЕАД</v>
      </c>
      <c r="B289" s="81" t="str">
        <f t="shared" si="25"/>
        <v>205385406</v>
      </c>
      <c r="C289" s="319">
        <f t="shared" si="26"/>
        <v>43921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Грийн Таун Проджектс ЕАД</v>
      </c>
      <c r="B290" s="81" t="str">
        <f t="shared" si="25"/>
        <v>205385406</v>
      </c>
      <c r="C290" s="319">
        <f t="shared" si="26"/>
        <v>43921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Грийн Таун Проджектс ЕАД</v>
      </c>
      <c r="B291" s="81" t="str">
        <f t="shared" si="25"/>
        <v>205385406</v>
      </c>
      <c r="C291" s="319">
        <f t="shared" si="26"/>
        <v>43921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Грийн Таун Проджектс ЕАД</v>
      </c>
      <c r="B292" s="81" t="str">
        <f t="shared" si="25"/>
        <v>205385406</v>
      </c>
      <c r="C292" s="319">
        <f t="shared" si="26"/>
        <v>43921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Грийн Таун Проджектс ЕАД</v>
      </c>
      <c r="B293" s="81" t="str">
        <f t="shared" si="25"/>
        <v>205385406</v>
      </c>
      <c r="C293" s="319">
        <f t="shared" si="26"/>
        <v>43921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Грийн Таун Проджектс ЕАД</v>
      </c>
      <c r="B294" s="81" t="str">
        <f t="shared" si="25"/>
        <v>205385406</v>
      </c>
      <c r="C294" s="319">
        <f t="shared" si="26"/>
        <v>43921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Грийн Таун Проджектс ЕАД</v>
      </c>
      <c r="B295" s="81" t="str">
        <f t="shared" si="25"/>
        <v>205385406</v>
      </c>
      <c r="C295" s="319">
        <f t="shared" si="26"/>
        <v>43921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Грийн Таун Проджектс ЕАД</v>
      </c>
      <c r="B296" s="81" t="str">
        <f t="shared" si="25"/>
        <v>205385406</v>
      </c>
      <c r="C296" s="319">
        <f t="shared" si="26"/>
        <v>43921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Грийн Таун Проджектс ЕАД</v>
      </c>
      <c r="B297" s="81" t="str">
        <f t="shared" si="25"/>
        <v>205385406</v>
      </c>
      <c r="C297" s="319">
        <f t="shared" si="26"/>
        <v>43921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Грийн Таун Проджектс ЕАД</v>
      </c>
      <c r="B298" s="81" t="str">
        <f t="shared" si="25"/>
        <v>205385406</v>
      </c>
      <c r="C298" s="319">
        <f t="shared" si="26"/>
        <v>43921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Грийн Таун Проджектс ЕАД</v>
      </c>
      <c r="B299" s="81" t="str">
        <f t="shared" si="25"/>
        <v>205385406</v>
      </c>
      <c r="C299" s="319">
        <f t="shared" si="26"/>
        <v>43921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Грийн Таун Проджектс ЕАД</v>
      </c>
      <c r="B300" s="81" t="str">
        <f t="shared" si="25"/>
        <v>205385406</v>
      </c>
      <c r="C300" s="319">
        <f t="shared" si="26"/>
        <v>43921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Грийн Таун Проджектс ЕАД</v>
      </c>
      <c r="B301" s="81" t="str">
        <f t="shared" si="25"/>
        <v>205385406</v>
      </c>
      <c r="C301" s="319">
        <f t="shared" si="26"/>
        <v>43921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Грийн Таун Проджектс ЕАД</v>
      </c>
      <c r="B302" s="81" t="str">
        <f t="shared" si="25"/>
        <v>205385406</v>
      </c>
      <c r="C302" s="319">
        <f t="shared" si="26"/>
        <v>43921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Грийн Таун Проджектс ЕАД</v>
      </c>
      <c r="B303" s="81" t="str">
        <f t="shared" si="25"/>
        <v>205385406</v>
      </c>
      <c r="C303" s="319">
        <f t="shared" si="26"/>
        <v>43921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Грийн Таун Проджектс ЕАД</v>
      </c>
      <c r="B304" s="81" t="str">
        <f t="shared" si="25"/>
        <v>205385406</v>
      </c>
      <c r="C304" s="319">
        <f t="shared" si="26"/>
        <v>43921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Грийн Таун Проджектс ЕАД</v>
      </c>
      <c r="B305" s="81" t="str">
        <f t="shared" si="25"/>
        <v>205385406</v>
      </c>
      <c r="C305" s="319">
        <f t="shared" si="26"/>
        <v>43921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Грийн Таун Проджектс ЕАД</v>
      </c>
      <c r="B306" s="81" t="str">
        <f t="shared" si="25"/>
        <v>205385406</v>
      </c>
      <c r="C306" s="319">
        <f t="shared" si="26"/>
        <v>43921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Грийн Таун Проджектс ЕАД</v>
      </c>
      <c r="B307" s="81" t="str">
        <f t="shared" si="25"/>
        <v>205385406</v>
      </c>
      <c r="C307" s="319">
        <f t="shared" si="26"/>
        <v>43921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Грийн Таун Проджектс ЕАД</v>
      </c>
      <c r="B308" s="81" t="str">
        <f t="shared" si="25"/>
        <v>205385406</v>
      </c>
      <c r="C308" s="319">
        <f t="shared" si="26"/>
        <v>43921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Грийн Таун Проджектс ЕАД</v>
      </c>
      <c r="B309" s="81" t="str">
        <f t="shared" si="25"/>
        <v>205385406</v>
      </c>
      <c r="C309" s="319">
        <f t="shared" si="26"/>
        <v>43921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Грийн Таун Проджектс ЕАД</v>
      </c>
      <c r="B310" s="81" t="str">
        <f t="shared" si="25"/>
        <v>205385406</v>
      </c>
      <c r="C310" s="319">
        <f t="shared" si="26"/>
        <v>43921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Грийн Таун Проджектс ЕАД</v>
      </c>
      <c r="B311" s="81" t="str">
        <f t="shared" si="25"/>
        <v>205385406</v>
      </c>
      <c r="C311" s="319">
        <f t="shared" si="26"/>
        <v>43921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Грийн Таун Проджектс ЕАД</v>
      </c>
      <c r="B312" s="81" t="str">
        <f t="shared" si="25"/>
        <v>205385406</v>
      </c>
      <c r="C312" s="319">
        <f t="shared" si="26"/>
        <v>43921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Грийн Таун Проджектс ЕАД</v>
      </c>
      <c r="B313" s="81" t="str">
        <f t="shared" si="25"/>
        <v>205385406</v>
      </c>
      <c r="C313" s="319">
        <f t="shared" si="26"/>
        <v>43921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Грийн Таун Проджектс ЕАД</v>
      </c>
      <c r="B314" s="81" t="str">
        <f t="shared" si="25"/>
        <v>205385406</v>
      </c>
      <c r="C314" s="319">
        <f t="shared" si="26"/>
        <v>43921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Грийн Таун Проджектс ЕАД</v>
      </c>
      <c r="B315" s="81" t="str">
        <f t="shared" si="25"/>
        <v>205385406</v>
      </c>
      <c r="C315" s="319">
        <f t="shared" si="26"/>
        <v>43921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Грийн Таун Проджектс ЕАД</v>
      </c>
      <c r="B316" s="81" t="str">
        <f t="shared" si="25"/>
        <v>205385406</v>
      </c>
      <c r="C316" s="319">
        <f t="shared" si="26"/>
        <v>43921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Грийн Таун Проджектс ЕАД</v>
      </c>
      <c r="B317" s="81" t="str">
        <f t="shared" si="25"/>
        <v>205385406</v>
      </c>
      <c r="C317" s="319">
        <f t="shared" si="26"/>
        <v>43921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Грийн Таун Проджектс ЕАД</v>
      </c>
      <c r="B318" s="81" t="str">
        <f t="shared" si="25"/>
        <v>205385406</v>
      </c>
      <c r="C318" s="319">
        <f t="shared" si="26"/>
        <v>43921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Грийн Таун Проджектс ЕАД</v>
      </c>
      <c r="B319" s="81" t="str">
        <f t="shared" si="25"/>
        <v>205385406</v>
      </c>
      <c r="C319" s="319">
        <f t="shared" si="26"/>
        <v>43921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Грийн Таун Проджектс ЕАД</v>
      </c>
      <c r="B320" s="81" t="str">
        <f t="shared" si="25"/>
        <v>205385406</v>
      </c>
      <c r="C320" s="319">
        <f t="shared" si="26"/>
        <v>43921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Грийн Таун Проджектс ЕАД</v>
      </c>
      <c r="B321" s="81" t="str">
        <f t="shared" si="25"/>
        <v>205385406</v>
      </c>
      <c r="C321" s="319">
        <f t="shared" si="26"/>
        <v>43921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Грийн Таун Проджектс ЕАД</v>
      </c>
      <c r="B322" s="81" t="str">
        <f t="shared" si="25"/>
        <v>205385406</v>
      </c>
      <c r="C322" s="319">
        <f t="shared" si="26"/>
        <v>43921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Грийн Таун Проджектс ЕАД</v>
      </c>
      <c r="B323" s="81" t="str">
        <f t="shared" si="25"/>
        <v>205385406</v>
      </c>
      <c r="C323" s="319">
        <f t="shared" si="26"/>
        <v>43921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Грийн Таун Проджектс ЕАД</v>
      </c>
      <c r="B324" s="81" t="str">
        <f t="shared" si="25"/>
        <v>205385406</v>
      </c>
      <c r="C324" s="319">
        <f t="shared" si="26"/>
        <v>43921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Грийн Таун Проджектс ЕАД</v>
      </c>
      <c r="B325" s="81" t="str">
        <f t="shared" si="25"/>
        <v>205385406</v>
      </c>
      <c r="C325" s="319">
        <f t="shared" si="26"/>
        <v>43921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Грийн Таун Проджектс ЕАД</v>
      </c>
      <c r="B326" s="81" t="str">
        <f t="shared" si="25"/>
        <v>205385406</v>
      </c>
      <c r="C326" s="319">
        <f t="shared" si="26"/>
        <v>43921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Грийн Таун Проджектс ЕАД</v>
      </c>
      <c r="B327" s="81" t="str">
        <f t="shared" si="25"/>
        <v>205385406</v>
      </c>
      <c r="C327" s="319">
        <f t="shared" si="26"/>
        <v>43921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Грийн Таун Проджектс ЕАД</v>
      </c>
      <c r="B328" s="81" t="str">
        <f t="shared" si="25"/>
        <v>205385406</v>
      </c>
      <c r="C328" s="319">
        <f t="shared" si="26"/>
        <v>43921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Грийн Таун Проджектс ЕАД</v>
      </c>
      <c r="B329" s="81" t="str">
        <f t="shared" si="25"/>
        <v>205385406</v>
      </c>
      <c r="C329" s="319">
        <f t="shared" si="26"/>
        <v>43921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Грийн Таун Проджектс ЕАД</v>
      </c>
      <c r="B330" s="81" t="str">
        <f t="shared" si="25"/>
        <v>205385406</v>
      </c>
      <c r="C330" s="319">
        <f t="shared" si="26"/>
        <v>43921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Грийн Таун Проджектс ЕАД</v>
      </c>
      <c r="B331" s="81" t="str">
        <f t="shared" si="25"/>
        <v>205385406</v>
      </c>
      <c r="C331" s="319">
        <f t="shared" si="26"/>
        <v>43921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Грийн Таун Проджектс ЕАД</v>
      </c>
      <c r="B332" s="81" t="str">
        <f t="shared" si="25"/>
        <v>205385406</v>
      </c>
      <c r="C332" s="319">
        <f t="shared" si="26"/>
        <v>43921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Грийн Таун Проджектс ЕАД</v>
      </c>
      <c r="B333" s="81" t="str">
        <f t="shared" si="25"/>
        <v>205385406</v>
      </c>
      <c r="C333" s="319">
        <f t="shared" si="26"/>
        <v>43921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Грийн Таун Проджектс ЕАД</v>
      </c>
      <c r="B334" s="81" t="str">
        <f t="shared" si="25"/>
        <v>205385406</v>
      </c>
      <c r="C334" s="319">
        <f t="shared" si="26"/>
        <v>43921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Грийн Таун Проджектс ЕАД</v>
      </c>
      <c r="B335" s="81" t="str">
        <f t="shared" si="25"/>
        <v>205385406</v>
      </c>
      <c r="C335" s="319">
        <f t="shared" si="26"/>
        <v>43921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Грийн Таун Проджектс ЕАД</v>
      </c>
      <c r="B336" s="81" t="str">
        <f t="shared" si="25"/>
        <v>205385406</v>
      </c>
      <c r="C336" s="319">
        <f t="shared" si="26"/>
        <v>43921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Грийн Таун Проджектс ЕАД</v>
      </c>
      <c r="B337" s="81" t="str">
        <f t="shared" si="25"/>
        <v>205385406</v>
      </c>
      <c r="C337" s="319">
        <f t="shared" si="26"/>
        <v>43921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Грийн Таун Проджектс ЕАД</v>
      </c>
      <c r="B338" s="81" t="str">
        <f t="shared" si="25"/>
        <v>205385406</v>
      </c>
      <c r="C338" s="319">
        <f t="shared" si="26"/>
        <v>43921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Грийн Таун Проджектс ЕАД</v>
      </c>
      <c r="B339" s="81" t="str">
        <f t="shared" si="25"/>
        <v>205385406</v>
      </c>
      <c r="C339" s="319">
        <f t="shared" si="26"/>
        <v>43921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Грийн Таун Проджектс ЕАД</v>
      </c>
      <c r="B340" s="81" t="str">
        <f t="shared" si="25"/>
        <v>205385406</v>
      </c>
      <c r="C340" s="319">
        <f t="shared" si="26"/>
        <v>43921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Грийн Таун Проджектс ЕАД</v>
      </c>
      <c r="B341" s="81" t="str">
        <f t="shared" si="25"/>
        <v>205385406</v>
      </c>
      <c r="C341" s="319">
        <f t="shared" si="26"/>
        <v>43921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Грийн Таун Проджектс ЕАД</v>
      </c>
      <c r="B342" s="81" t="str">
        <f t="shared" si="25"/>
        <v>205385406</v>
      </c>
      <c r="C342" s="319">
        <f t="shared" si="26"/>
        <v>43921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Грийн Таун Проджектс ЕАД</v>
      </c>
      <c r="B343" s="81" t="str">
        <f t="shared" si="25"/>
        <v>205385406</v>
      </c>
      <c r="C343" s="319">
        <f t="shared" si="26"/>
        <v>43921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Грийн Таун Проджектс ЕАД</v>
      </c>
      <c r="B344" s="81" t="str">
        <f t="shared" si="25"/>
        <v>205385406</v>
      </c>
      <c r="C344" s="319">
        <f t="shared" si="26"/>
        <v>43921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Грийн Таун Проджектс ЕАД</v>
      </c>
      <c r="B345" s="81" t="str">
        <f t="shared" si="25"/>
        <v>205385406</v>
      </c>
      <c r="C345" s="319">
        <f t="shared" si="26"/>
        <v>43921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Грийн Таун Проджектс ЕАД</v>
      </c>
      <c r="B346" s="81" t="str">
        <f aca="true" t="shared" si="28" ref="B346:B409">pdeBulstat</f>
        <v>205385406</v>
      </c>
      <c r="C346" s="319">
        <f aca="true" t="shared" si="29" ref="C346:C409">endDate</f>
        <v>43921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Грийн Таун Проджектс ЕАД</v>
      </c>
      <c r="B347" s="81" t="str">
        <f t="shared" si="28"/>
        <v>205385406</v>
      </c>
      <c r="C347" s="319">
        <f t="shared" si="29"/>
        <v>43921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Грийн Таун Проджектс ЕАД</v>
      </c>
      <c r="B348" s="81" t="str">
        <f t="shared" si="28"/>
        <v>205385406</v>
      </c>
      <c r="C348" s="319">
        <f t="shared" si="29"/>
        <v>43921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Грийн Таун Проджектс ЕАД</v>
      </c>
      <c r="B349" s="81" t="str">
        <f t="shared" si="28"/>
        <v>205385406</v>
      </c>
      <c r="C349" s="319">
        <f t="shared" si="29"/>
        <v>43921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Грийн Таун Проджектс ЕАД</v>
      </c>
      <c r="B350" s="81" t="str">
        <f t="shared" si="28"/>
        <v>205385406</v>
      </c>
      <c r="C350" s="319">
        <f t="shared" si="29"/>
        <v>43921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286</v>
      </c>
    </row>
    <row r="351" spans="1:8" ht="15.75">
      <c r="A351" s="81" t="str">
        <f t="shared" si="27"/>
        <v>Грийн Таун Проджектс ЕАД</v>
      </c>
      <c r="B351" s="81" t="str">
        <f t="shared" si="28"/>
        <v>205385406</v>
      </c>
      <c r="C351" s="319">
        <f t="shared" si="29"/>
        <v>43921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Грийн Таун Проджектс ЕАД</v>
      </c>
      <c r="B352" s="81" t="str">
        <f t="shared" si="28"/>
        <v>205385406</v>
      </c>
      <c r="C352" s="319">
        <f t="shared" si="29"/>
        <v>43921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Грийн Таун Проджектс ЕАД</v>
      </c>
      <c r="B353" s="81" t="str">
        <f t="shared" si="28"/>
        <v>205385406</v>
      </c>
      <c r="C353" s="319">
        <f t="shared" si="29"/>
        <v>43921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Грийн Таун Проджектс ЕАД</v>
      </c>
      <c r="B354" s="81" t="str">
        <f t="shared" si="28"/>
        <v>205385406</v>
      </c>
      <c r="C354" s="319">
        <f t="shared" si="29"/>
        <v>43921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286</v>
      </c>
    </row>
    <row r="355" spans="1:8" ht="15.75">
      <c r="A355" s="81" t="str">
        <f t="shared" si="27"/>
        <v>Грийн Таун Проджектс ЕАД</v>
      </c>
      <c r="B355" s="81" t="str">
        <f t="shared" si="28"/>
        <v>205385406</v>
      </c>
      <c r="C355" s="319">
        <f t="shared" si="29"/>
        <v>43921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Грийн Таун Проджектс ЕАД</v>
      </c>
      <c r="B356" s="81" t="str">
        <f t="shared" si="28"/>
        <v>205385406</v>
      </c>
      <c r="C356" s="319">
        <f t="shared" si="29"/>
        <v>43921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Грийн Таун Проджектс ЕАД</v>
      </c>
      <c r="B357" s="81" t="str">
        <f t="shared" si="28"/>
        <v>205385406</v>
      </c>
      <c r="C357" s="319">
        <f t="shared" si="29"/>
        <v>43921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Грийн Таун Проджектс ЕАД</v>
      </c>
      <c r="B358" s="81" t="str">
        <f t="shared" si="28"/>
        <v>205385406</v>
      </c>
      <c r="C358" s="319">
        <f t="shared" si="29"/>
        <v>43921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Грийн Таун Проджектс ЕАД</v>
      </c>
      <c r="B359" s="81" t="str">
        <f t="shared" si="28"/>
        <v>205385406</v>
      </c>
      <c r="C359" s="319">
        <f t="shared" si="29"/>
        <v>43921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Грийн Таун Проджектс ЕАД</v>
      </c>
      <c r="B360" s="81" t="str">
        <f t="shared" si="28"/>
        <v>205385406</v>
      </c>
      <c r="C360" s="319">
        <f t="shared" si="29"/>
        <v>43921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Грийн Таун Проджектс ЕАД</v>
      </c>
      <c r="B361" s="81" t="str">
        <f t="shared" si="28"/>
        <v>205385406</v>
      </c>
      <c r="C361" s="319">
        <f t="shared" si="29"/>
        <v>43921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Грийн Таун Проджектс ЕАД</v>
      </c>
      <c r="B362" s="81" t="str">
        <f t="shared" si="28"/>
        <v>205385406</v>
      </c>
      <c r="C362" s="319">
        <f t="shared" si="29"/>
        <v>43921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Грийн Таун Проджектс ЕАД</v>
      </c>
      <c r="B363" s="81" t="str">
        <f t="shared" si="28"/>
        <v>205385406</v>
      </c>
      <c r="C363" s="319">
        <f t="shared" si="29"/>
        <v>43921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Грийн Таун Проджектс ЕАД</v>
      </c>
      <c r="B364" s="81" t="str">
        <f t="shared" si="28"/>
        <v>205385406</v>
      </c>
      <c r="C364" s="319">
        <f t="shared" si="29"/>
        <v>43921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Грийн Таун Проджектс ЕАД</v>
      </c>
      <c r="B365" s="81" t="str">
        <f t="shared" si="28"/>
        <v>205385406</v>
      </c>
      <c r="C365" s="319">
        <f t="shared" si="29"/>
        <v>43921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Грийн Таун Проджектс ЕАД</v>
      </c>
      <c r="B366" s="81" t="str">
        <f t="shared" si="28"/>
        <v>205385406</v>
      </c>
      <c r="C366" s="319">
        <f t="shared" si="29"/>
        <v>43921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Грийн Таун Проджектс ЕАД</v>
      </c>
      <c r="B367" s="81" t="str">
        <f t="shared" si="28"/>
        <v>205385406</v>
      </c>
      <c r="C367" s="319">
        <f t="shared" si="29"/>
        <v>43921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Грийн Таун Проджектс ЕАД</v>
      </c>
      <c r="B368" s="81" t="str">
        <f t="shared" si="28"/>
        <v>205385406</v>
      </c>
      <c r="C368" s="319">
        <f t="shared" si="29"/>
        <v>43921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286</v>
      </c>
    </row>
    <row r="369" spans="1:8" ht="15.75">
      <c r="A369" s="81" t="str">
        <f t="shared" si="27"/>
        <v>Грийн Таун Проджектс ЕАД</v>
      </c>
      <c r="B369" s="81" t="str">
        <f t="shared" si="28"/>
        <v>205385406</v>
      </c>
      <c r="C369" s="319">
        <f t="shared" si="29"/>
        <v>43921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Грийн Таун Проджектс ЕАД</v>
      </c>
      <c r="B370" s="81" t="str">
        <f t="shared" si="28"/>
        <v>205385406</v>
      </c>
      <c r="C370" s="319">
        <f t="shared" si="29"/>
        <v>43921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Грийн Таун Проджектс ЕАД</v>
      </c>
      <c r="B371" s="81" t="str">
        <f t="shared" si="28"/>
        <v>205385406</v>
      </c>
      <c r="C371" s="319">
        <f t="shared" si="29"/>
        <v>43921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286</v>
      </c>
    </row>
    <row r="372" spans="1:8" ht="15.75">
      <c r="A372" s="81" t="str">
        <f t="shared" si="27"/>
        <v>Грийн Таун Проджектс ЕАД</v>
      </c>
      <c r="B372" s="81" t="str">
        <f t="shared" si="28"/>
        <v>205385406</v>
      </c>
      <c r="C372" s="319">
        <f t="shared" si="29"/>
        <v>43921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</v>
      </c>
    </row>
    <row r="373" spans="1:8" ht="15.75">
      <c r="A373" s="81" t="str">
        <f t="shared" si="27"/>
        <v>Грийн Таун Проджектс ЕАД</v>
      </c>
      <c r="B373" s="81" t="str">
        <f t="shared" si="28"/>
        <v>205385406</v>
      </c>
      <c r="C373" s="319">
        <f t="shared" si="29"/>
        <v>43921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Грийн Таун Проджектс ЕАД</v>
      </c>
      <c r="B374" s="81" t="str">
        <f t="shared" si="28"/>
        <v>205385406</v>
      </c>
      <c r="C374" s="319">
        <f t="shared" si="29"/>
        <v>43921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Грийн Таун Проджектс ЕАД</v>
      </c>
      <c r="B375" s="81" t="str">
        <f t="shared" si="28"/>
        <v>205385406</v>
      </c>
      <c r="C375" s="319">
        <f t="shared" si="29"/>
        <v>43921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Грийн Таун Проджектс ЕАД</v>
      </c>
      <c r="B376" s="81" t="str">
        <f t="shared" si="28"/>
        <v>205385406</v>
      </c>
      <c r="C376" s="319">
        <f t="shared" si="29"/>
        <v>43921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</v>
      </c>
    </row>
    <row r="377" spans="1:8" ht="15.75">
      <c r="A377" s="81" t="str">
        <f t="shared" si="27"/>
        <v>Грийн Таун Проджектс ЕАД</v>
      </c>
      <c r="B377" s="81" t="str">
        <f t="shared" si="28"/>
        <v>205385406</v>
      </c>
      <c r="C377" s="319">
        <f t="shared" si="29"/>
        <v>43921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-18</v>
      </c>
    </row>
    <row r="378" spans="1:8" ht="15.75">
      <c r="A378" s="81" t="str">
        <f t="shared" si="27"/>
        <v>Грийн Таун Проджектс ЕАД</v>
      </c>
      <c r="B378" s="81" t="str">
        <f t="shared" si="28"/>
        <v>205385406</v>
      </c>
      <c r="C378" s="319">
        <f t="shared" si="29"/>
        <v>43921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Грийн Таун Проджектс ЕАД</v>
      </c>
      <c r="B379" s="81" t="str">
        <f t="shared" si="28"/>
        <v>205385406</v>
      </c>
      <c r="C379" s="319">
        <f t="shared" si="29"/>
        <v>43921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Грийн Таун Проджектс ЕАД</v>
      </c>
      <c r="B380" s="81" t="str">
        <f t="shared" si="28"/>
        <v>205385406</v>
      </c>
      <c r="C380" s="319">
        <f t="shared" si="29"/>
        <v>43921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Грийн Таун Проджектс ЕАД</v>
      </c>
      <c r="B381" s="81" t="str">
        <f t="shared" si="28"/>
        <v>205385406</v>
      </c>
      <c r="C381" s="319">
        <f t="shared" si="29"/>
        <v>43921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Грийн Таун Проджектс ЕАД</v>
      </c>
      <c r="B382" s="81" t="str">
        <f t="shared" si="28"/>
        <v>205385406</v>
      </c>
      <c r="C382" s="319">
        <f t="shared" si="29"/>
        <v>43921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Грийн Таун Проджектс ЕАД</v>
      </c>
      <c r="B383" s="81" t="str">
        <f t="shared" si="28"/>
        <v>205385406</v>
      </c>
      <c r="C383" s="319">
        <f t="shared" si="29"/>
        <v>43921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Грийн Таун Проджектс ЕАД</v>
      </c>
      <c r="B384" s="81" t="str">
        <f t="shared" si="28"/>
        <v>205385406</v>
      </c>
      <c r="C384" s="319">
        <f t="shared" si="29"/>
        <v>43921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Грийн Таун Проджектс ЕАД</v>
      </c>
      <c r="B385" s="81" t="str">
        <f t="shared" si="28"/>
        <v>205385406</v>
      </c>
      <c r="C385" s="319">
        <f t="shared" si="29"/>
        <v>43921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Грийн Таун Проджектс ЕАД</v>
      </c>
      <c r="B386" s="81" t="str">
        <f t="shared" si="28"/>
        <v>205385406</v>
      </c>
      <c r="C386" s="319">
        <f t="shared" si="29"/>
        <v>43921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Грийн Таун Проджектс ЕАД</v>
      </c>
      <c r="B387" s="81" t="str">
        <f t="shared" si="28"/>
        <v>205385406</v>
      </c>
      <c r="C387" s="319">
        <f t="shared" si="29"/>
        <v>43921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Грийн Таун Проджектс ЕАД</v>
      </c>
      <c r="B388" s="81" t="str">
        <f t="shared" si="28"/>
        <v>205385406</v>
      </c>
      <c r="C388" s="319">
        <f t="shared" si="29"/>
        <v>43921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Грийн Таун Проджектс ЕАД</v>
      </c>
      <c r="B389" s="81" t="str">
        <f t="shared" si="28"/>
        <v>205385406</v>
      </c>
      <c r="C389" s="319">
        <f t="shared" si="29"/>
        <v>43921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Грийн Таун Проджектс ЕАД</v>
      </c>
      <c r="B390" s="81" t="str">
        <f t="shared" si="28"/>
        <v>205385406</v>
      </c>
      <c r="C390" s="319">
        <f t="shared" si="29"/>
        <v>43921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-27</v>
      </c>
    </row>
    <row r="391" spans="1:8" ht="15.75">
      <c r="A391" s="81" t="str">
        <f t="shared" si="27"/>
        <v>Грийн Таун Проджектс ЕАД</v>
      </c>
      <c r="B391" s="81" t="str">
        <f t="shared" si="28"/>
        <v>205385406</v>
      </c>
      <c r="C391" s="319">
        <f t="shared" si="29"/>
        <v>43921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Грийн Таун Проджектс ЕАД</v>
      </c>
      <c r="B392" s="81" t="str">
        <f t="shared" si="28"/>
        <v>205385406</v>
      </c>
      <c r="C392" s="319">
        <f t="shared" si="29"/>
        <v>43921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Грийн Таун Проджектс ЕАД</v>
      </c>
      <c r="B393" s="81" t="str">
        <f t="shared" si="28"/>
        <v>205385406</v>
      </c>
      <c r="C393" s="319">
        <f t="shared" si="29"/>
        <v>43921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-27</v>
      </c>
    </row>
    <row r="394" spans="1:8" ht="15.75">
      <c r="A394" s="81" t="str">
        <f t="shared" si="27"/>
        <v>Грийн Таун Проджектс ЕАД</v>
      </c>
      <c r="B394" s="81" t="str">
        <f t="shared" si="28"/>
        <v>205385406</v>
      </c>
      <c r="C394" s="319">
        <f t="shared" si="29"/>
        <v>43921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Грийн Таун Проджектс ЕАД</v>
      </c>
      <c r="B395" s="81" t="str">
        <f t="shared" si="28"/>
        <v>205385406</v>
      </c>
      <c r="C395" s="319">
        <f t="shared" si="29"/>
        <v>43921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Грийн Таун Проджектс ЕАД</v>
      </c>
      <c r="B396" s="81" t="str">
        <f t="shared" si="28"/>
        <v>205385406</v>
      </c>
      <c r="C396" s="319">
        <f t="shared" si="29"/>
        <v>43921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Грийн Таун Проджектс ЕАД</v>
      </c>
      <c r="B397" s="81" t="str">
        <f t="shared" si="28"/>
        <v>205385406</v>
      </c>
      <c r="C397" s="319">
        <f t="shared" si="29"/>
        <v>43921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Грийн Таун Проджектс ЕАД</v>
      </c>
      <c r="B398" s="81" t="str">
        <f t="shared" si="28"/>
        <v>205385406</v>
      </c>
      <c r="C398" s="319">
        <f t="shared" si="29"/>
        <v>43921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Грийн Таун Проджектс ЕАД</v>
      </c>
      <c r="B399" s="81" t="str">
        <f t="shared" si="28"/>
        <v>205385406</v>
      </c>
      <c r="C399" s="319">
        <f t="shared" si="29"/>
        <v>43921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Грийн Таун Проджектс ЕАД</v>
      </c>
      <c r="B400" s="81" t="str">
        <f t="shared" si="28"/>
        <v>205385406</v>
      </c>
      <c r="C400" s="319">
        <f t="shared" si="29"/>
        <v>43921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Грийн Таун Проджектс ЕАД</v>
      </c>
      <c r="B401" s="81" t="str">
        <f t="shared" si="28"/>
        <v>205385406</v>
      </c>
      <c r="C401" s="319">
        <f t="shared" si="29"/>
        <v>43921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Грийн Таун Проджектс ЕАД</v>
      </c>
      <c r="B402" s="81" t="str">
        <f t="shared" si="28"/>
        <v>205385406</v>
      </c>
      <c r="C402" s="319">
        <f t="shared" si="29"/>
        <v>43921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Грийн Таун Проджектс ЕАД</v>
      </c>
      <c r="B403" s="81" t="str">
        <f t="shared" si="28"/>
        <v>205385406</v>
      </c>
      <c r="C403" s="319">
        <f t="shared" si="29"/>
        <v>43921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Грийн Таун Проджектс ЕАД</v>
      </c>
      <c r="B404" s="81" t="str">
        <f t="shared" si="28"/>
        <v>205385406</v>
      </c>
      <c r="C404" s="319">
        <f t="shared" si="29"/>
        <v>43921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Грийн Таун Проджектс ЕАД</v>
      </c>
      <c r="B405" s="81" t="str">
        <f t="shared" si="28"/>
        <v>205385406</v>
      </c>
      <c r="C405" s="319">
        <f t="shared" si="29"/>
        <v>43921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Грийн Таун Проджектс ЕАД</v>
      </c>
      <c r="B406" s="81" t="str">
        <f t="shared" si="28"/>
        <v>205385406</v>
      </c>
      <c r="C406" s="319">
        <f t="shared" si="29"/>
        <v>43921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Грийн Таун Проджектс ЕАД</v>
      </c>
      <c r="B407" s="81" t="str">
        <f t="shared" si="28"/>
        <v>205385406</v>
      </c>
      <c r="C407" s="319">
        <f t="shared" si="29"/>
        <v>43921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Грийн Таун Проджектс ЕАД</v>
      </c>
      <c r="B408" s="81" t="str">
        <f t="shared" si="28"/>
        <v>205385406</v>
      </c>
      <c r="C408" s="319">
        <f t="shared" si="29"/>
        <v>43921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Грийн Таун Проджектс ЕАД</v>
      </c>
      <c r="B409" s="81" t="str">
        <f t="shared" si="28"/>
        <v>205385406</v>
      </c>
      <c r="C409" s="319">
        <f t="shared" si="29"/>
        <v>43921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Грийн Таун Проджектс ЕАД</v>
      </c>
      <c r="B410" s="81" t="str">
        <f aca="true" t="shared" si="31" ref="B410:B459">pdeBulstat</f>
        <v>205385406</v>
      </c>
      <c r="C410" s="319">
        <f aca="true" t="shared" si="32" ref="C410:C459">endDate</f>
        <v>43921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Грийн Таун Проджектс ЕАД</v>
      </c>
      <c r="B411" s="81" t="str">
        <f t="shared" si="31"/>
        <v>205385406</v>
      </c>
      <c r="C411" s="319">
        <f t="shared" si="32"/>
        <v>43921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Грийн Таун Проджектс ЕАД</v>
      </c>
      <c r="B412" s="81" t="str">
        <f t="shared" si="31"/>
        <v>205385406</v>
      </c>
      <c r="C412" s="319">
        <f t="shared" si="32"/>
        <v>43921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Грийн Таун Проджектс ЕАД</v>
      </c>
      <c r="B413" s="81" t="str">
        <f t="shared" si="31"/>
        <v>205385406</v>
      </c>
      <c r="C413" s="319">
        <f t="shared" si="32"/>
        <v>43921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Грийн Таун Проджектс ЕАД</v>
      </c>
      <c r="B414" s="81" t="str">
        <f t="shared" si="31"/>
        <v>205385406</v>
      </c>
      <c r="C414" s="319">
        <f t="shared" si="32"/>
        <v>43921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Грийн Таун Проджектс ЕАД</v>
      </c>
      <c r="B415" s="81" t="str">
        <f t="shared" si="31"/>
        <v>205385406</v>
      </c>
      <c r="C415" s="319">
        <f t="shared" si="32"/>
        <v>43921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Грийн Таун Проджектс ЕАД</v>
      </c>
      <c r="B416" s="81" t="str">
        <f t="shared" si="31"/>
        <v>205385406</v>
      </c>
      <c r="C416" s="319">
        <f t="shared" si="32"/>
        <v>43921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4336</v>
      </c>
    </row>
    <row r="417" spans="1:8" ht="15.75">
      <c r="A417" s="81" t="str">
        <f t="shared" si="30"/>
        <v>Грийн Таун Проджектс ЕАД</v>
      </c>
      <c r="B417" s="81" t="str">
        <f t="shared" si="31"/>
        <v>205385406</v>
      </c>
      <c r="C417" s="319">
        <f t="shared" si="32"/>
        <v>43921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Грийн Таун Проджектс ЕАД</v>
      </c>
      <c r="B418" s="81" t="str">
        <f t="shared" si="31"/>
        <v>205385406</v>
      </c>
      <c r="C418" s="319">
        <f t="shared" si="32"/>
        <v>43921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Грийн Таун Проджектс ЕАД</v>
      </c>
      <c r="B419" s="81" t="str">
        <f t="shared" si="31"/>
        <v>205385406</v>
      </c>
      <c r="C419" s="319">
        <f t="shared" si="32"/>
        <v>43921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Грийн Таун Проджектс ЕАД</v>
      </c>
      <c r="B420" s="81" t="str">
        <f t="shared" si="31"/>
        <v>205385406</v>
      </c>
      <c r="C420" s="319">
        <f t="shared" si="32"/>
        <v>43921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4336</v>
      </c>
    </row>
    <row r="421" spans="1:8" ht="15.75">
      <c r="A421" s="81" t="str">
        <f t="shared" si="30"/>
        <v>Грийн Таун Проджектс ЕАД</v>
      </c>
      <c r="B421" s="81" t="str">
        <f t="shared" si="31"/>
        <v>205385406</v>
      </c>
      <c r="C421" s="319">
        <f t="shared" si="32"/>
        <v>43921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-18</v>
      </c>
    </row>
    <row r="422" spans="1:8" ht="15.75">
      <c r="A422" s="81" t="str">
        <f t="shared" si="30"/>
        <v>Грийн Таун Проджектс ЕАД</v>
      </c>
      <c r="B422" s="81" t="str">
        <f t="shared" si="31"/>
        <v>205385406</v>
      </c>
      <c r="C422" s="319">
        <f t="shared" si="32"/>
        <v>43921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Грийн Таун Проджектс ЕАД</v>
      </c>
      <c r="B423" s="81" t="str">
        <f t="shared" si="31"/>
        <v>205385406</v>
      </c>
      <c r="C423" s="319">
        <f t="shared" si="32"/>
        <v>43921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Грийн Таун Проджектс ЕАД</v>
      </c>
      <c r="B424" s="81" t="str">
        <f t="shared" si="31"/>
        <v>205385406</v>
      </c>
      <c r="C424" s="319">
        <f t="shared" si="32"/>
        <v>43921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Грийн Таун Проджектс ЕАД</v>
      </c>
      <c r="B425" s="81" t="str">
        <f t="shared" si="31"/>
        <v>205385406</v>
      </c>
      <c r="C425" s="319">
        <f t="shared" si="32"/>
        <v>43921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Грийн Таун Проджектс ЕАД</v>
      </c>
      <c r="B426" s="81" t="str">
        <f t="shared" si="31"/>
        <v>205385406</v>
      </c>
      <c r="C426" s="319">
        <f t="shared" si="32"/>
        <v>43921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Грийн Таун Проджектс ЕАД</v>
      </c>
      <c r="B427" s="81" t="str">
        <f t="shared" si="31"/>
        <v>205385406</v>
      </c>
      <c r="C427" s="319">
        <f t="shared" si="32"/>
        <v>43921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Грийн Таун Проджектс ЕАД</v>
      </c>
      <c r="B428" s="81" t="str">
        <f t="shared" si="31"/>
        <v>205385406</v>
      </c>
      <c r="C428" s="319">
        <f t="shared" si="32"/>
        <v>43921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Грийн Таун Проджектс ЕАД</v>
      </c>
      <c r="B429" s="81" t="str">
        <f t="shared" si="31"/>
        <v>205385406</v>
      </c>
      <c r="C429" s="319">
        <f t="shared" si="32"/>
        <v>43921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Грийн Таун Проджектс ЕАД</v>
      </c>
      <c r="B430" s="81" t="str">
        <f t="shared" si="31"/>
        <v>205385406</v>
      </c>
      <c r="C430" s="319">
        <f t="shared" si="32"/>
        <v>43921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Грийн Таун Проджектс ЕАД</v>
      </c>
      <c r="B431" s="81" t="str">
        <f t="shared" si="31"/>
        <v>205385406</v>
      </c>
      <c r="C431" s="319">
        <f t="shared" si="32"/>
        <v>43921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Грийн Таун Проджектс ЕАД</v>
      </c>
      <c r="B432" s="81" t="str">
        <f t="shared" si="31"/>
        <v>205385406</v>
      </c>
      <c r="C432" s="319">
        <f t="shared" si="32"/>
        <v>43921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Грийн Таун Проджектс ЕАД</v>
      </c>
      <c r="B433" s="81" t="str">
        <f t="shared" si="31"/>
        <v>205385406</v>
      </c>
      <c r="C433" s="319">
        <f t="shared" si="32"/>
        <v>43921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Грийн Таун Проджектс ЕАД</v>
      </c>
      <c r="B434" s="81" t="str">
        <f t="shared" si="31"/>
        <v>205385406</v>
      </c>
      <c r="C434" s="319">
        <f t="shared" si="32"/>
        <v>43921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4318</v>
      </c>
    </row>
    <row r="435" spans="1:8" ht="15.75">
      <c r="A435" s="81" t="str">
        <f t="shared" si="30"/>
        <v>Грийн Таун Проджектс ЕАД</v>
      </c>
      <c r="B435" s="81" t="str">
        <f t="shared" si="31"/>
        <v>205385406</v>
      </c>
      <c r="C435" s="319">
        <f t="shared" si="32"/>
        <v>43921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Грийн Таун Проджектс ЕАД</v>
      </c>
      <c r="B436" s="81" t="str">
        <f t="shared" si="31"/>
        <v>205385406</v>
      </c>
      <c r="C436" s="319">
        <f t="shared" si="32"/>
        <v>43921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Грийн Таун Проджектс ЕАД</v>
      </c>
      <c r="B437" s="81" t="str">
        <f t="shared" si="31"/>
        <v>205385406</v>
      </c>
      <c r="C437" s="319">
        <f t="shared" si="32"/>
        <v>43921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4318</v>
      </c>
    </row>
    <row r="438" spans="1:8" ht="15.75">
      <c r="A438" s="81" t="str">
        <f t="shared" si="30"/>
        <v>Грийн Таун Проджектс ЕАД</v>
      </c>
      <c r="B438" s="81" t="str">
        <f t="shared" si="31"/>
        <v>205385406</v>
      </c>
      <c r="C438" s="319">
        <f t="shared" si="32"/>
        <v>43921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Грийн Таун Проджектс ЕАД</v>
      </c>
      <c r="B439" s="81" t="str">
        <f t="shared" si="31"/>
        <v>205385406</v>
      </c>
      <c r="C439" s="319">
        <f t="shared" si="32"/>
        <v>43921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Грийн Таун Проджектс ЕАД</v>
      </c>
      <c r="B440" s="81" t="str">
        <f t="shared" si="31"/>
        <v>205385406</v>
      </c>
      <c r="C440" s="319">
        <f t="shared" si="32"/>
        <v>43921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Грийн Таун Проджектс ЕАД</v>
      </c>
      <c r="B441" s="81" t="str">
        <f t="shared" si="31"/>
        <v>205385406</v>
      </c>
      <c r="C441" s="319">
        <f t="shared" si="32"/>
        <v>43921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Грийн Таун Проджектс ЕАД</v>
      </c>
      <c r="B442" s="81" t="str">
        <f t="shared" si="31"/>
        <v>205385406</v>
      </c>
      <c r="C442" s="319">
        <f t="shared" si="32"/>
        <v>43921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Грийн Таун Проджектс ЕАД</v>
      </c>
      <c r="B443" s="81" t="str">
        <f t="shared" si="31"/>
        <v>205385406</v>
      </c>
      <c r="C443" s="319">
        <f t="shared" si="32"/>
        <v>43921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Грийн Таун Проджектс ЕАД</v>
      </c>
      <c r="B444" s="81" t="str">
        <f t="shared" si="31"/>
        <v>205385406</v>
      </c>
      <c r="C444" s="319">
        <f t="shared" si="32"/>
        <v>43921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Грийн Таун Проджектс ЕАД</v>
      </c>
      <c r="B445" s="81" t="str">
        <f t="shared" si="31"/>
        <v>205385406</v>
      </c>
      <c r="C445" s="319">
        <f t="shared" si="32"/>
        <v>43921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Грийн Таун Проджектс ЕАД</v>
      </c>
      <c r="B446" s="81" t="str">
        <f t="shared" si="31"/>
        <v>205385406</v>
      </c>
      <c r="C446" s="319">
        <f t="shared" si="32"/>
        <v>43921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Грийн Таун Проджектс ЕАД</v>
      </c>
      <c r="B447" s="81" t="str">
        <f t="shared" si="31"/>
        <v>205385406</v>
      </c>
      <c r="C447" s="319">
        <f t="shared" si="32"/>
        <v>43921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Грийн Таун Проджектс ЕАД</v>
      </c>
      <c r="B448" s="81" t="str">
        <f t="shared" si="31"/>
        <v>205385406</v>
      </c>
      <c r="C448" s="319">
        <f t="shared" si="32"/>
        <v>43921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Грийн Таун Проджектс ЕАД</v>
      </c>
      <c r="B449" s="81" t="str">
        <f t="shared" si="31"/>
        <v>205385406</v>
      </c>
      <c r="C449" s="319">
        <f t="shared" si="32"/>
        <v>43921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Грийн Таун Проджектс ЕАД</v>
      </c>
      <c r="B450" s="81" t="str">
        <f t="shared" si="31"/>
        <v>205385406</v>
      </c>
      <c r="C450" s="319">
        <f t="shared" si="32"/>
        <v>43921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Грийн Таун Проджектс ЕАД</v>
      </c>
      <c r="B451" s="81" t="str">
        <f t="shared" si="31"/>
        <v>205385406</v>
      </c>
      <c r="C451" s="319">
        <f t="shared" si="32"/>
        <v>43921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Грийн Таун Проджектс ЕАД</v>
      </c>
      <c r="B452" s="81" t="str">
        <f t="shared" si="31"/>
        <v>205385406</v>
      </c>
      <c r="C452" s="319">
        <f t="shared" si="32"/>
        <v>43921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Грийн Таун Проджектс ЕАД</v>
      </c>
      <c r="B453" s="81" t="str">
        <f t="shared" si="31"/>
        <v>205385406</v>
      </c>
      <c r="C453" s="319">
        <f t="shared" si="32"/>
        <v>43921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Грийн Таун Проджектс ЕАД</v>
      </c>
      <c r="B454" s="81" t="str">
        <f t="shared" si="31"/>
        <v>205385406</v>
      </c>
      <c r="C454" s="319">
        <f t="shared" si="32"/>
        <v>43921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Грийн Таун Проджектс ЕАД</v>
      </c>
      <c r="B455" s="81" t="str">
        <f t="shared" si="31"/>
        <v>205385406</v>
      </c>
      <c r="C455" s="319">
        <f t="shared" si="32"/>
        <v>43921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Грийн Таун Проджектс ЕАД</v>
      </c>
      <c r="B456" s="81" t="str">
        <f t="shared" si="31"/>
        <v>205385406</v>
      </c>
      <c r="C456" s="319">
        <f t="shared" si="32"/>
        <v>43921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Грийн Таун Проджектс ЕАД</v>
      </c>
      <c r="B457" s="81" t="str">
        <f t="shared" si="31"/>
        <v>205385406</v>
      </c>
      <c r="C457" s="319">
        <f t="shared" si="32"/>
        <v>43921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Грийн Таун Проджектс ЕАД</v>
      </c>
      <c r="B458" s="81" t="str">
        <f t="shared" si="31"/>
        <v>205385406</v>
      </c>
      <c r="C458" s="319">
        <f t="shared" si="32"/>
        <v>43921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Грийн Таун Проджектс ЕАД</v>
      </c>
      <c r="B459" s="81" t="str">
        <f t="shared" si="31"/>
        <v>205385406</v>
      </c>
      <c r="C459" s="319">
        <f t="shared" si="32"/>
        <v>43921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2019-11-21T12:07:23Z</cp:lastPrinted>
  <dcterms:created xsi:type="dcterms:W3CDTF">2006-09-16T00:00:00Z</dcterms:created>
  <dcterms:modified xsi:type="dcterms:W3CDTF">2020-06-22T12:28:37Z</dcterms:modified>
  <cp:category/>
  <cp:version/>
  <cp:contentType/>
  <cp:contentStatus/>
</cp:coreProperties>
</file>